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G:\Web Pages Downloaded\TrackMag\Splits\"/>
    </mc:Choice>
  </mc:AlternateContent>
  <xr:revisionPtr revIDLastSave="0" documentId="8_{10FAAA49-B2D5-45DF-ACAE-5C6E8FC8DE58}" xr6:coauthVersionLast="47" xr6:coauthVersionMax="47" xr10:uidLastSave="{00000000-0000-0000-0000-000000000000}"/>
  <bookViews>
    <workbookView xWindow="-108" yWindow="-108" windowWidth="30936" windowHeight="16896" xr2:uid="{F4F7FBA2-4F5F-4D72-B719-57BDDAA2C2F7}"/>
  </bookViews>
  <sheets>
    <sheet name="Splits" sheetId="7" r:id="rId1"/>
    <sheet name="Splits Instructions" sheetId="1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7" l="1"/>
  <c r="B5" i="7" l="1"/>
  <c r="E5" i="7"/>
  <c r="K5" i="7"/>
  <c r="A4" i="7" l="1"/>
  <c r="F5" i="7"/>
  <c r="D5" i="7" l="1"/>
  <c r="G5" i="7"/>
  <c r="H5" i="7"/>
  <c r="I5" i="7"/>
  <c r="J5" i="7"/>
  <c r="L5" i="7"/>
  <c r="L6" i="7" s="1"/>
  <c r="A5" i="7"/>
  <c r="L7" i="7" l="1"/>
  <c r="M6" i="7"/>
  <c r="A6" i="7" s="1"/>
  <c r="D6" i="7" l="1"/>
  <c r="K6" i="7"/>
  <c r="J6" i="7"/>
  <c r="I6" i="7"/>
  <c r="F6" i="7"/>
  <c r="H6" i="7"/>
  <c r="G6" i="7"/>
  <c r="E6" i="7"/>
  <c r="L8" i="7"/>
  <c r="M7" i="7"/>
  <c r="A7" i="7" s="1"/>
  <c r="I7" i="7" l="1"/>
  <c r="K7" i="7"/>
  <c r="J7" i="7"/>
  <c r="D7" i="7"/>
  <c r="H7" i="7"/>
  <c r="E7" i="7"/>
  <c r="G7" i="7"/>
  <c r="F7" i="7"/>
  <c r="M8" i="7"/>
  <c r="A8" i="7" s="1"/>
  <c r="L9" i="7"/>
  <c r="L10" i="7" l="1"/>
  <c r="M9" i="7"/>
  <c r="A9" i="7" s="1"/>
  <c r="K8" i="7"/>
  <c r="J8" i="7"/>
  <c r="I8" i="7"/>
  <c r="H8" i="7"/>
  <c r="G8" i="7"/>
  <c r="F8" i="7"/>
  <c r="D8" i="7"/>
  <c r="E8" i="7"/>
  <c r="J9" i="7" l="1"/>
  <c r="I9" i="7"/>
  <c r="H9" i="7"/>
  <c r="G9" i="7"/>
  <c r="F9" i="7"/>
  <c r="E9" i="7"/>
  <c r="D9" i="7"/>
  <c r="K9" i="7"/>
  <c r="L11" i="7"/>
  <c r="M10" i="7"/>
  <c r="A10" i="7" s="1"/>
  <c r="I10" i="7" l="1"/>
  <c r="H10" i="7"/>
  <c r="F10" i="7"/>
  <c r="G10" i="7"/>
  <c r="E10" i="7"/>
  <c r="D10" i="7"/>
  <c r="K10" i="7"/>
  <c r="J10" i="7"/>
  <c r="L12" i="7"/>
  <c r="M11" i="7"/>
  <c r="A11" i="7" s="1"/>
  <c r="H11" i="7" l="1"/>
  <c r="E11" i="7"/>
  <c r="G11" i="7"/>
  <c r="F11" i="7"/>
  <c r="D11" i="7"/>
  <c r="K11" i="7"/>
  <c r="J11" i="7"/>
  <c r="I11" i="7"/>
  <c r="L13" i="7"/>
  <c r="M12" i="7"/>
  <c r="A12" i="7" s="1"/>
  <c r="G12" i="7" l="1"/>
  <c r="K12" i="7"/>
  <c r="F12" i="7"/>
  <c r="E12" i="7"/>
  <c r="J12" i="7"/>
  <c r="I12" i="7"/>
  <c r="H12" i="7"/>
  <c r="D12" i="7"/>
  <c r="L14" i="7"/>
  <c r="M13" i="7"/>
  <c r="A13" i="7" s="1"/>
  <c r="F13" i="7" l="1"/>
  <c r="E13" i="7"/>
  <c r="D13" i="7"/>
  <c r="K13" i="7"/>
  <c r="I13" i="7"/>
  <c r="H13" i="7"/>
  <c r="G13" i="7"/>
  <c r="J13" i="7"/>
  <c r="L15" i="7"/>
  <c r="M14" i="7"/>
  <c r="A14" i="7" s="1"/>
  <c r="E14" i="7" l="1"/>
  <c r="D14" i="7"/>
  <c r="K14" i="7"/>
  <c r="J14" i="7"/>
  <c r="I14" i="7"/>
  <c r="H14" i="7"/>
  <c r="G14" i="7"/>
  <c r="F14" i="7"/>
  <c r="L16" i="7"/>
  <c r="M15" i="7"/>
  <c r="A15" i="7" s="1"/>
  <c r="D15" i="7" l="1"/>
  <c r="H15" i="7"/>
  <c r="K15" i="7"/>
  <c r="J15" i="7"/>
  <c r="I15" i="7"/>
  <c r="G15" i="7"/>
  <c r="F15" i="7"/>
  <c r="E15" i="7"/>
  <c r="L17" i="7"/>
  <c r="M16" i="7"/>
  <c r="A16" i="7" s="1"/>
  <c r="L18" i="7" l="1"/>
  <c r="M17" i="7"/>
  <c r="A17" i="7" s="1"/>
  <c r="K16" i="7"/>
  <c r="J16" i="7"/>
  <c r="G16" i="7"/>
  <c r="I16" i="7"/>
  <c r="H16" i="7"/>
  <c r="F16" i="7"/>
  <c r="E16" i="7"/>
  <c r="D16" i="7"/>
  <c r="K17" i="7" l="1"/>
  <c r="J17" i="7"/>
  <c r="I17" i="7"/>
  <c r="H17" i="7"/>
  <c r="F17" i="7"/>
  <c r="G17" i="7"/>
  <c r="E17" i="7"/>
  <c r="D17" i="7"/>
  <c r="L19" i="7"/>
  <c r="M18" i="7"/>
  <c r="A18" i="7" s="1"/>
  <c r="L20" i="7" l="1"/>
  <c r="M19" i="7"/>
  <c r="A19" i="7" s="1"/>
  <c r="J18" i="7"/>
  <c r="K18" i="7"/>
  <c r="I18" i="7"/>
  <c r="E18" i="7"/>
  <c r="H18" i="7"/>
  <c r="G18" i="7"/>
  <c r="F18" i="7"/>
  <c r="D18" i="7"/>
  <c r="L21" i="7" l="1"/>
  <c r="M20" i="7"/>
  <c r="A20" i="7" s="1"/>
  <c r="I19" i="7"/>
  <c r="K19" i="7"/>
  <c r="J19" i="7"/>
  <c r="H19" i="7"/>
  <c r="G19" i="7"/>
  <c r="F19" i="7"/>
  <c r="E19" i="7"/>
  <c r="D19" i="7"/>
  <c r="K20" i="7" l="1"/>
  <c r="J20" i="7"/>
  <c r="I20" i="7"/>
  <c r="H20" i="7"/>
  <c r="G20" i="7"/>
  <c r="F20" i="7"/>
  <c r="E20" i="7"/>
  <c r="D20" i="7"/>
  <c r="L22" i="7"/>
  <c r="M21" i="7"/>
  <c r="A21" i="7" s="1"/>
  <c r="I21" i="7" l="1"/>
  <c r="H21" i="7"/>
  <c r="G21" i="7"/>
  <c r="F21" i="7"/>
  <c r="E21" i="7"/>
  <c r="D21" i="7"/>
  <c r="K21" i="7"/>
  <c r="J21" i="7"/>
  <c r="L23" i="7"/>
  <c r="M22" i="7"/>
  <c r="A22" i="7" s="1"/>
  <c r="H22" i="7" l="1"/>
  <c r="G22" i="7"/>
  <c r="F22" i="7"/>
  <c r="E22" i="7"/>
  <c r="D22" i="7"/>
  <c r="K22" i="7"/>
  <c r="J22" i="7"/>
  <c r="I22" i="7"/>
  <c r="L24" i="7"/>
  <c r="M23" i="7"/>
  <c r="A23" i="7" s="1"/>
  <c r="G23" i="7" l="1"/>
  <c r="F23" i="7"/>
  <c r="E23" i="7"/>
  <c r="D23" i="7"/>
  <c r="K23" i="7"/>
  <c r="J23" i="7"/>
  <c r="I23" i="7"/>
  <c r="H23" i="7"/>
  <c r="L25" i="7"/>
  <c r="M24" i="7"/>
  <c r="A24" i="7" s="1"/>
  <c r="F24" i="7" l="1"/>
  <c r="E24" i="7"/>
  <c r="D24" i="7"/>
  <c r="K24" i="7"/>
  <c r="J24" i="7"/>
  <c r="I24" i="7"/>
  <c r="H24" i="7"/>
  <c r="G24" i="7"/>
  <c r="L26" i="7"/>
  <c r="M25" i="7"/>
  <c r="A25" i="7" s="1"/>
  <c r="E25" i="7" l="1"/>
  <c r="D25" i="7"/>
  <c r="K25" i="7"/>
  <c r="I25" i="7"/>
  <c r="J25" i="7"/>
  <c r="H25" i="7"/>
  <c r="G25" i="7"/>
  <c r="F25" i="7"/>
  <c r="L27" i="7"/>
  <c r="M26" i="7"/>
  <c r="A26" i="7" s="1"/>
  <c r="D26" i="7" l="1"/>
  <c r="H26" i="7"/>
  <c r="K26" i="7"/>
  <c r="J26" i="7"/>
  <c r="I26" i="7"/>
  <c r="G26" i="7"/>
  <c r="F26" i="7"/>
  <c r="E26" i="7"/>
  <c r="L28" i="7"/>
  <c r="M27" i="7"/>
  <c r="A27" i="7" s="1"/>
  <c r="K27" i="7" l="1"/>
  <c r="G27" i="7"/>
  <c r="J27" i="7"/>
  <c r="I27" i="7"/>
  <c r="H27" i="7"/>
  <c r="F27" i="7"/>
  <c r="E27" i="7"/>
  <c r="D27" i="7"/>
  <c r="L29" i="7"/>
  <c r="M28" i="7"/>
  <c r="A28" i="7" s="1"/>
  <c r="K28" i="7" l="1"/>
  <c r="J28" i="7"/>
  <c r="I28" i="7"/>
  <c r="F28" i="7"/>
  <c r="H28" i="7"/>
  <c r="G28" i="7"/>
  <c r="E28" i="7"/>
  <c r="D28" i="7"/>
  <c r="L30" i="7"/>
  <c r="M29" i="7"/>
  <c r="A29" i="7" s="1"/>
  <c r="J29" i="7" l="1"/>
  <c r="K29" i="7"/>
  <c r="E29" i="7"/>
  <c r="I29" i="7"/>
  <c r="H29" i="7"/>
  <c r="G29" i="7"/>
  <c r="F29" i="7"/>
  <c r="D29" i="7"/>
  <c r="L31" i="7"/>
  <c r="M30" i="7"/>
  <c r="A30" i="7" s="1"/>
  <c r="L32" i="7" l="1"/>
  <c r="M31" i="7"/>
  <c r="A31" i="7" s="1"/>
  <c r="K30" i="7"/>
  <c r="J30" i="7"/>
  <c r="I30" i="7"/>
  <c r="H30" i="7"/>
  <c r="G30" i="7"/>
  <c r="F30" i="7"/>
  <c r="E30" i="7"/>
  <c r="D30" i="7"/>
  <c r="L33" i="7" l="1"/>
  <c r="M32" i="7"/>
  <c r="A32" i="7" s="1"/>
  <c r="K31" i="7"/>
  <c r="J31" i="7"/>
  <c r="I31" i="7"/>
  <c r="H31" i="7"/>
  <c r="G31" i="7"/>
  <c r="F31" i="7"/>
  <c r="E31" i="7"/>
  <c r="D31" i="7"/>
  <c r="J32" i="7" l="1"/>
  <c r="I32" i="7"/>
  <c r="H32" i="7"/>
  <c r="G32" i="7"/>
  <c r="F32" i="7"/>
  <c r="E32" i="7"/>
  <c r="D32" i="7"/>
  <c r="K32" i="7"/>
  <c r="L34" i="7"/>
  <c r="M33" i="7"/>
  <c r="A33" i="7" s="1"/>
  <c r="L35" i="7" l="1"/>
  <c r="M34" i="7"/>
  <c r="A34" i="7" s="1"/>
  <c r="I33" i="7"/>
  <c r="H33" i="7"/>
  <c r="G33" i="7"/>
  <c r="F33" i="7"/>
  <c r="E33" i="7"/>
  <c r="D33" i="7"/>
  <c r="K33" i="7"/>
  <c r="J33" i="7"/>
  <c r="H34" i="7" l="1"/>
  <c r="G34" i="7"/>
  <c r="F34" i="7"/>
  <c r="E34" i="7"/>
  <c r="D34" i="7"/>
  <c r="K34" i="7"/>
  <c r="J34" i="7"/>
  <c r="I34" i="7"/>
  <c r="L36" i="7"/>
  <c r="M35" i="7"/>
  <c r="A35" i="7" s="1"/>
  <c r="G35" i="7" l="1"/>
  <c r="F35" i="7"/>
  <c r="E35" i="7"/>
  <c r="D35" i="7"/>
  <c r="J35" i="7"/>
  <c r="I35" i="7"/>
  <c r="H35" i="7"/>
  <c r="K35" i="7"/>
  <c r="L37" i="7"/>
  <c r="M36" i="7"/>
  <c r="A36" i="7" s="1"/>
  <c r="F36" i="7" l="1"/>
  <c r="E36" i="7"/>
  <c r="D36" i="7"/>
  <c r="K36" i="7"/>
  <c r="J36" i="7"/>
  <c r="I36" i="7"/>
  <c r="H36" i="7"/>
  <c r="G36" i="7"/>
  <c r="L38" i="7"/>
  <c r="M37" i="7"/>
  <c r="A37" i="7" s="1"/>
  <c r="E37" i="7" l="1"/>
  <c r="D37" i="7"/>
  <c r="I37" i="7"/>
  <c r="K37" i="7"/>
  <c r="J37" i="7"/>
  <c r="H37" i="7"/>
  <c r="G37" i="7"/>
  <c r="F37" i="7"/>
  <c r="L39" i="7"/>
  <c r="M38" i="7"/>
  <c r="A38" i="7" s="1"/>
  <c r="D38" i="7" l="1"/>
  <c r="K38" i="7"/>
  <c r="J38" i="7"/>
  <c r="I38" i="7"/>
  <c r="H38" i="7"/>
  <c r="G38" i="7"/>
  <c r="F38" i="7"/>
  <c r="E38" i="7"/>
  <c r="L40" i="7"/>
  <c r="L41" i="7" s="1"/>
  <c r="M39" i="7"/>
  <c r="A39" i="7" s="1"/>
  <c r="M41" i="7" l="1"/>
  <c r="A41" i="7" s="1"/>
  <c r="L42" i="7"/>
  <c r="M40" i="7"/>
  <c r="A40" i="7" s="1"/>
  <c r="K39" i="7"/>
  <c r="J39" i="7"/>
  <c r="G39" i="7"/>
  <c r="I39" i="7"/>
  <c r="H39" i="7"/>
  <c r="F39" i="7"/>
  <c r="E39" i="7"/>
  <c r="D39" i="7"/>
  <c r="M42" i="7" l="1"/>
  <c r="A42" i="7" s="1"/>
  <c r="L43" i="7"/>
  <c r="D41" i="7"/>
  <c r="I41" i="7"/>
  <c r="G41" i="7"/>
  <c r="J41" i="7"/>
  <c r="E41" i="7"/>
  <c r="H41" i="7"/>
  <c r="K41" i="7"/>
  <c r="F41" i="7"/>
  <c r="K40" i="7"/>
  <c r="J40" i="7"/>
  <c r="F40" i="7"/>
  <c r="I40" i="7"/>
  <c r="H40" i="7"/>
  <c r="G40" i="7"/>
  <c r="E40" i="7"/>
  <c r="D40" i="7"/>
  <c r="M43" i="7" l="1"/>
  <c r="A43" i="7" s="1"/>
  <c r="L44" i="7"/>
  <c r="I42" i="7"/>
  <c r="J42" i="7"/>
  <c r="F42" i="7"/>
  <c r="K42" i="7"/>
  <c r="G42" i="7"/>
  <c r="H42" i="7"/>
  <c r="D42" i="7"/>
  <c r="E42" i="7"/>
  <c r="L45" i="7" l="1"/>
  <c r="M44" i="7"/>
  <c r="A44" i="7" s="1"/>
  <c r="F43" i="7"/>
  <c r="G43" i="7"/>
  <c r="J43" i="7"/>
  <c r="I43" i="7"/>
  <c r="K43" i="7"/>
  <c r="H43" i="7"/>
  <c r="D43" i="7"/>
  <c r="E43" i="7"/>
  <c r="D44" i="7" l="1"/>
  <c r="E44" i="7"/>
  <c r="G44" i="7"/>
  <c r="K44" i="7"/>
  <c r="I44" i="7"/>
  <c r="F44" i="7"/>
  <c r="J44" i="7"/>
  <c r="H44" i="7"/>
  <c r="L46" i="7"/>
  <c r="M45" i="7"/>
  <c r="A45" i="7" s="1"/>
  <c r="F45" i="7" l="1"/>
  <c r="G45" i="7"/>
  <c r="H45" i="7"/>
  <c r="K45" i="7"/>
  <c r="J45" i="7"/>
  <c r="D45" i="7"/>
  <c r="E45" i="7"/>
  <c r="I45" i="7"/>
  <c r="L47" i="7"/>
  <c r="M47" i="7" s="1"/>
  <c r="A47" i="7" s="1"/>
  <c r="M46" i="7"/>
  <c r="A46" i="7" s="1"/>
  <c r="B45" i="7"/>
  <c r="K46" i="7" l="1"/>
  <c r="B46" i="7"/>
  <c r="E46" i="7"/>
  <c r="H46" i="7"/>
  <c r="I46" i="7"/>
  <c r="D46" i="7"/>
  <c r="G46" i="7"/>
  <c r="F46" i="7"/>
  <c r="J46" i="7"/>
  <c r="B39" i="7"/>
  <c r="B41" i="7"/>
  <c r="B42" i="7"/>
  <c r="B43" i="7"/>
  <c r="B44" i="7"/>
  <c r="D47" i="7"/>
  <c r="B47" i="7"/>
  <c r="H47" i="7"/>
  <c r="E47" i="7"/>
  <c r="F47" i="7"/>
  <c r="I47" i="7"/>
  <c r="J47" i="7"/>
  <c r="G47" i="7"/>
  <c r="K47" i="7"/>
  <c r="B16" i="7"/>
  <c r="B17" i="7"/>
  <c r="B18" i="7"/>
  <c r="B32" i="7"/>
  <c r="B34" i="7"/>
  <c r="B28" i="7"/>
  <c r="B31" i="7"/>
  <c r="B33" i="7"/>
  <c r="B11" i="7"/>
  <c r="B23" i="7"/>
  <c r="B35" i="7"/>
  <c r="B36" i="7"/>
  <c r="B40" i="7"/>
  <c r="B29" i="7"/>
  <c r="B19" i="7"/>
  <c r="B12" i="7"/>
  <c r="B25" i="7"/>
  <c r="B37" i="7"/>
  <c r="B7" i="7"/>
  <c r="B8" i="7"/>
  <c r="B9" i="7"/>
  <c r="B22" i="7"/>
  <c r="B24" i="7"/>
  <c r="B13" i="7"/>
  <c r="B14" i="7"/>
  <c r="B26" i="7"/>
  <c r="B38" i="7"/>
  <c r="B6" i="7"/>
  <c r="B30" i="7"/>
  <c r="B20" i="7"/>
  <c r="B21" i="7"/>
  <c r="B10" i="7"/>
  <c r="B15" i="7"/>
  <c r="B27" i="7"/>
  <c r="C5" i="7"/>
  <c r="C46" i="7" s="1"/>
  <c r="C41" i="7" l="1"/>
  <c r="C42" i="7"/>
  <c r="C43" i="7"/>
  <c r="C44" i="7"/>
  <c r="C45" i="7"/>
  <c r="C47" i="7"/>
  <c r="C23" i="7"/>
  <c r="C17" i="7"/>
  <c r="C20" i="7"/>
  <c r="C29" i="7"/>
  <c r="C36" i="7"/>
  <c r="C19" i="7"/>
  <c r="C32" i="7"/>
  <c r="C33" i="7"/>
  <c r="C22" i="7"/>
  <c r="C37" i="7"/>
  <c r="C18" i="7"/>
  <c r="C7" i="7"/>
  <c r="C8" i="7"/>
  <c r="C21" i="7"/>
  <c r="C10" i="7"/>
  <c r="C34" i="7"/>
  <c r="C35" i="7"/>
  <c r="C24" i="7"/>
  <c r="C25" i="7"/>
  <c r="C38" i="7"/>
  <c r="C40" i="7"/>
  <c r="C11" i="7"/>
  <c r="C12" i="7"/>
  <c r="C13" i="7"/>
  <c r="C26" i="7"/>
  <c r="C27" i="7"/>
  <c r="C39" i="7"/>
  <c r="C6" i="7"/>
  <c r="C30" i="7"/>
  <c r="C31" i="7"/>
  <c r="C9" i="7"/>
  <c r="C14" i="7"/>
  <c r="C15" i="7"/>
  <c r="C16" i="7"/>
  <c r="C28" i="7"/>
</calcChain>
</file>

<file path=xl/sharedStrings.xml><?xml version="1.0" encoding="utf-8"?>
<sst xmlns="http://schemas.openxmlformats.org/spreadsheetml/2006/main" count="10" uniqueCount="10">
  <si>
    <t>Enter
 Miles</t>
  </si>
  <si>
    <t xml:space="preserve">The little calc to the left converts miles to meters. </t>
  </si>
  <si>
    <t>Enter Target 
Distance in meters</t>
  </si>
  <si>
    <t>Enter Starting Target Time
and Increment in seconds
Minutes Seconds Increment</t>
  </si>
  <si>
    <r>
      <rPr>
        <b/>
        <sz val="11"/>
        <color rgb="FFFF0000"/>
        <rFont val="Aptos Narrow"/>
        <family val="2"/>
        <scheme val="minor"/>
      </rPr>
      <t>DIY split table</t>
    </r>
    <r>
      <rPr>
        <sz val="11"/>
        <color theme="1"/>
        <rFont val="Aptos Narrow"/>
        <family val="2"/>
        <scheme val="minor"/>
      </rPr>
      <t xml:space="preserve">: Enter a </t>
    </r>
    <r>
      <rPr>
        <b/>
        <sz val="11"/>
        <color rgb="FFFF0000"/>
        <rFont val="Aptos Narrow"/>
        <family val="2"/>
        <scheme val="minor"/>
      </rPr>
      <t>Target Distance</t>
    </r>
    <r>
      <rPr>
        <sz val="11"/>
        <color theme="1"/>
        <rFont val="Aptos Narrow"/>
        <family val="2"/>
        <scheme val="minor"/>
      </rPr>
      <t xml:space="preserve"> in meters. Enter </t>
    </r>
    <r>
      <rPr>
        <b/>
        <sz val="11"/>
        <color rgb="FFFF0000"/>
        <rFont val="Aptos Narrow"/>
        <family val="2"/>
        <scheme val="minor"/>
      </rPr>
      <t>TIME</t>
    </r>
    <r>
      <rPr>
        <sz val="11"/>
        <color theme="1"/>
        <rFont val="Aptos Narrow"/>
        <family val="2"/>
        <scheme val="minor"/>
      </rPr>
      <t xml:space="preserve"> and the </t>
    </r>
    <r>
      <rPr>
        <b/>
        <sz val="11"/>
        <color rgb="FFFF0000"/>
        <rFont val="Aptos Narrow"/>
        <family val="2"/>
        <scheme val="minor"/>
      </rPr>
      <t>INCR</t>
    </r>
    <r>
      <rPr>
        <sz val="11"/>
        <color theme="1"/>
        <rFont val="Aptos Narrow"/>
        <family val="2"/>
        <scheme val="minor"/>
      </rPr>
      <t xml:space="preserve">ement in seconds you want to generate in the 3 boxes to the left. Enter the distances you want splits for in </t>
    </r>
    <r>
      <rPr>
        <b/>
        <sz val="11"/>
        <color rgb="FFFF0000"/>
        <rFont val="Aptos Narrow"/>
        <family val="2"/>
        <scheme val="minor"/>
      </rPr>
      <t>METERS</t>
    </r>
    <r>
      <rPr>
        <sz val="11"/>
        <color theme="1"/>
        <rFont val="Aptos Narrow"/>
        <family val="2"/>
        <scheme val="minor"/>
      </rPr>
      <t xml:space="preserve"> in  the green boxes below. 
Equivalent  miles  will be below your entry.
TIMES OVER AN HOUR WILL NOT SHOW HOURS, only Minutes and Seconds</t>
    </r>
  </si>
  <si>
    <t>George Green : plugh@crowncity.com</t>
  </si>
  <si>
    <t>San Diego Track Magazine</t>
  </si>
  <si>
    <t>Click on the Splits tab below to go to the application.</t>
  </si>
  <si>
    <t>Below is the sheet set up for a 3200 meter race.</t>
  </si>
  <si>
    <t>This sheet can be used for track or cross country to show split times for runners of all abilities. The sample below shows it set up for a 5K cross country race. The only cells you can enter data in are colored green. In this case, the target distance is 5000 meters. The "Enter Miles" cell next to the Target Cell is a little calculator if you need to convert miles to meters for the split distances.  The miles are shown beneath the meters you enter. The second column (red) shows the mile pace for each Time at the Target Distance. Each row will show the time for the distance entered in the top row for that column.  As you go down the sheet each row will be incremented by the number of seconds you entered for Increment. For Cross Country, a good way to use this is to enter the Target Distance for the length of the race and a time for your fastest runner.  The first two columns will show the incremented time for the Target Distance and the mile pace (red column). Then, you can enter distances in the columns for splits for that target distance. For example, if you enter a Target Distance of 5000 meters, you'll get the 5k time based on the starting time you entered in the first row.  You can then enter times along the course you want to track in both mile pace and projected 5k time. I made this sheet for high school level runners, not marathoners. For times over an hour, the hour won't show, only the minutes and seconds. The cells will also have red letters and a red background. It's probably obvious but entering a zero in the distance column will white-out  the cells in that column.     Version 1.0  :  13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</si>
</sst>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ss"/>
    <numFmt numFmtId="165" formatCode="0.0"/>
    <numFmt numFmtId="166" formatCode="0.000"/>
    <numFmt numFmtId="167" formatCode="0.0000"/>
  </numFmts>
  <fonts count="10" x14ac:knownFonts="1">
    <font>
      <sz val="11"/>
      <color theme="1"/>
      <name val="Aptos Narrow"/>
      <family val="2"/>
      <scheme val="minor"/>
    </font>
    <font>
      <b/>
      <sz val="11"/>
      <color theme="1"/>
      <name val="Aptos Narrow"/>
      <family val="2"/>
      <scheme val="minor"/>
    </font>
    <font>
      <sz val="11"/>
      <color theme="1"/>
      <name val="Arial"/>
      <family val="2"/>
    </font>
    <font>
      <sz val="8"/>
      <color rgb="FF2B2E3D"/>
      <name val="Arial"/>
      <family val="2"/>
    </font>
    <font>
      <b/>
      <sz val="11"/>
      <color theme="1"/>
      <name val="Arial"/>
      <family val="2"/>
    </font>
    <font>
      <b/>
      <sz val="11"/>
      <color rgb="FFFF0000"/>
      <name val="Aptos Narrow"/>
      <family val="2"/>
      <scheme val="minor"/>
    </font>
    <font>
      <sz val="15"/>
      <color theme="1"/>
      <name val="Aptos Narrow"/>
      <family val="2"/>
      <scheme val="minor"/>
    </font>
    <font>
      <u/>
      <sz val="11"/>
      <color theme="10"/>
      <name val="Aptos Narrow"/>
      <family val="2"/>
      <scheme val="minor"/>
    </font>
    <font>
      <b/>
      <u/>
      <sz val="16"/>
      <color theme="10"/>
      <name val="Aptos Narrow"/>
      <family val="2"/>
      <scheme val="minor"/>
    </font>
    <font>
      <b/>
      <sz val="16"/>
      <color theme="1"/>
      <name val="Aptos Narrow"/>
      <family val="2"/>
      <scheme val="minor"/>
    </font>
  </fonts>
  <fills count="8">
    <fill>
      <patternFill patternType="none"/>
    </fill>
    <fill>
      <patternFill patternType="gray125"/>
    </fill>
    <fill>
      <patternFill patternType="solid">
        <fgColor theme="1"/>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3" tint="0.89999084444715716"/>
        <bgColor indexed="64"/>
      </patternFill>
    </fill>
    <fill>
      <patternFill patternType="solid">
        <fgColor rgb="FFFFFF00"/>
        <bgColor indexed="64"/>
      </patternFill>
    </fill>
    <fill>
      <patternFill patternType="solid">
        <fgColor rgb="FFFFC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40">
    <xf numFmtId="0" fontId="0" fillId="0" borderId="0" xfId="0"/>
    <xf numFmtId="164" fontId="1" fillId="4" borderId="1" xfId="0" applyNumberFormat="1" applyFont="1" applyFill="1" applyBorder="1" applyAlignment="1">
      <alignment horizontal="center"/>
    </xf>
    <xf numFmtId="164" fontId="1" fillId="0" borderId="1" xfId="0" applyNumberFormat="1" applyFont="1" applyBorder="1" applyAlignment="1">
      <alignment horizontal="center"/>
    </xf>
    <xf numFmtId="0" fontId="0" fillId="0" borderId="0" xfId="0" applyAlignment="1">
      <alignment horizontal="center"/>
    </xf>
    <xf numFmtId="47" fontId="3" fillId="0" borderId="0" xfId="0" applyNumberFormat="1" applyFont="1" applyAlignment="1">
      <alignment horizontal="center"/>
    </xf>
    <xf numFmtId="0" fontId="0" fillId="6" borderId="1" xfId="0" applyFill="1" applyBorder="1" applyAlignment="1">
      <alignment horizontal="center"/>
    </xf>
    <xf numFmtId="0" fontId="1" fillId="0" borderId="3" xfId="0" applyFont="1" applyBorder="1" applyAlignment="1">
      <alignment horizontal="center"/>
    </xf>
    <xf numFmtId="2" fontId="3" fillId="7" borderId="0" xfId="0" applyNumberFormat="1" applyFont="1" applyFill="1" applyAlignment="1">
      <alignment horizontal="center"/>
    </xf>
    <xf numFmtId="0" fontId="1" fillId="5" borderId="1" xfId="0" applyFont="1" applyFill="1" applyBorder="1" applyAlignment="1">
      <alignment horizontal="center" vertical="center" wrapText="1"/>
    </xf>
    <xf numFmtId="0" fontId="0" fillId="2" borderId="1" xfId="0" applyFill="1" applyBorder="1" applyAlignment="1">
      <alignment vertical="center" wrapText="1"/>
    </xf>
    <xf numFmtId="164" fontId="1" fillId="5" borderId="1" xfId="0" applyNumberFormat="1" applyFont="1" applyFill="1" applyBorder="1" applyAlignment="1">
      <alignment horizontal="center"/>
    </xf>
    <xf numFmtId="2" fontId="0" fillId="6" borderId="1" xfId="0" applyNumberFormat="1" applyFill="1" applyBorder="1" applyAlignment="1">
      <alignment horizontal="center"/>
    </xf>
    <xf numFmtId="164" fontId="0" fillId="0" borderId="0" xfId="0" applyNumberFormat="1"/>
    <xf numFmtId="0" fontId="2" fillId="7" borderId="1" xfId="0" applyFont="1" applyFill="1" applyBorder="1" applyAlignment="1">
      <alignment horizontal="center" vertical="center"/>
    </xf>
    <xf numFmtId="167" fontId="2" fillId="7" borderId="1" xfId="0" applyNumberFormat="1" applyFont="1" applyFill="1" applyBorder="1" applyAlignment="1">
      <alignment horizontal="center"/>
    </xf>
    <xf numFmtId="166" fontId="4" fillId="5" borderId="1" xfId="0" applyNumberFormat="1" applyFont="1" applyFill="1" applyBorder="1" applyAlignment="1">
      <alignment horizontal="center"/>
    </xf>
    <xf numFmtId="0" fontId="6" fillId="3" borderId="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2" fillId="3" borderId="1" xfId="0" applyNumberFormat="1" applyFont="1" applyFill="1" applyBorder="1" applyAlignment="1" applyProtection="1">
      <alignment horizontal="center" vertical="center"/>
      <protection locked="0"/>
    </xf>
    <xf numFmtId="0" fontId="1" fillId="0" borderId="0" xfId="0" applyFont="1" applyAlignment="1">
      <alignment horizontal="left" vertical="top" wrapText="1"/>
    </xf>
    <xf numFmtId="0" fontId="8" fillId="0" borderId="1" xfId="1" applyFont="1" applyBorder="1"/>
    <xf numFmtId="0" fontId="8" fillId="0" borderId="1" xfId="1" applyFont="1" applyBorder="1" applyAlignment="1">
      <alignment horizontal="left"/>
    </xf>
    <xf numFmtId="0" fontId="9" fillId="0" borderId="0" xfId="0" applyFont="1"/>
    <xf numFmtId="166" fontId="4" fillId="4" borderId="1" xfId="0" applyNumberFormat="1" applyFont="1" applyFill="1" applyBorder="1" applyAlignment="1">
      <alignment horizontal="center"/>
    </xf>
    <xf numFmtId="165" fontId="2" fillId="4"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wrapText="1"/>
    </xf>
    <xf numFmtId="0" fontId="1" fillId="0" borderId="6" xfId="0" applyFont="1" applyBorder="1" applyAlignment="1">
      <alignment horizontal="center" wrapText="1"/>
    </xf>
    <xf numFmtId="0" fontId="1" fillId="0" borderId="5" xfId="0" applyFont="1" applyBorder="1" applyAlignment="1">
      <alignment horizont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167" fontId="1" fillId="5" borderId="4" xfId="0" applyNumberFormat="1" applyFont="1" applyFill="1" applyBorder="1" applyAlignment="1">
      <alignment horizontal="center" vertical="center" wrapText="1"/>
    </xf>
    <xf numFmtId="167" fontId="1" fillId="5" borderId="5" xfId="0" applyNumberFormat="1" applyFont="1" applyFill="1" applyBorder="1" applyAlignment="1">
      <alignment horizontal="center" vertical="center" wrapText="1"/>
    </xf>
  </cellXfs>
  <cellStyles count="2">
    <cellStyle name="Hyperlink" xfId="1" builtinId="8"/>
    <cellStyle name="Normal" xfId="0" builtinId="0"/>
  </cellStyles>
  <dxfs count="8">
    <dxf>
      <font>
        <color rgb="FF9C0006"/>
      </font>
      <fill>
        <patternFill>
          <bgColor rgb="FFFFC7CE"/>
        </patternFill>
      </fill>
    </dxf>
    <dxf>
      <font>
        <color rgb="FF9C5700"/>
      </font>
      <fill>
        <patternFill>
          <bgColor rgb="FFFFEB9C"/>
        </patternFill>
      </fill>
    </dxf>
    <dxf>
      <font>
        <color theme="2"/>
      </font>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4.9989318521683403E-2"/>
      </font>
      <fill>
        <patternFill>
          <bgColor theme="0" tint="-4.9989318521683403E-2"/>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632460</xdr:colOff>
      <xdr:row>1</xdr:row>
      <xdr:rowOff>30480</xdr:rowOff>
    </xdr:from>
    <xdr:to>
      <xdr:col>0</xdr:col>
      <xdr:colOff>6096000</xdr:colOff>
      <xdr:row>1</xdr:row>
      <xdr:rowOff>1866981</xdr:rowOff>
    </xdr:to>
    <xdr:pic>
      <xdr:nvPicPr>
        <xdr:cNvPr id="4" name="Picture 3">
          <a:extLst>
            <a:ext uri="{FF2B5EF4-FFF2-40B4-BE49-F238E27FC236}">
              <a16:creationId xmlns:a16="http://schemas.microsoft.com/office/drawing/2014/main" id="{2839917F-253D-2CD5-8052-A08533EA914C}"/>
            </a:ext>
          </a:extLst>
        </xdr:cNvPr>
        <xdr:cNvPicPr>
          <a:picLocks noChangeAspect="1"/>
        </xdr:cNvPicPr>
      </xdr:nvPicPr>
      <xdr:blipFill>
        <a:blip xmlns:r="http://schemas.openxmlformats.org/officeDocument/2006/relationships" r:embed="rId1"/>
        <a:stretch>
          <a:fillRect/>
        </a:stretch>
      </xdr:blipFill>
      <xdr:spPr>
        <a:xfrm>
          <a:off x="632460" y="2598420"/>
          <a:ext cx="5463540" cy="1836501"/>
        </a:xfrm>
        <a:prstGeom prst="rect">
          <a:avLst/>
        </a:prstGeom>
      </xdr:spPr>
    </xdr:pic>
    <xdr:clientData/>
  </xdr:twoCellAnchor>
  <xdr:twoCellAnchor editAs="oneCell">
    <xdr:from>
      <xdr:col>0</xdr:col>
      <xdr:colOff>312421</xdr:colOff>
      <xdr:row>2</xdr:row>
      <xdr:rowOff>251460</xdr:rowOff>
    </xdr:from>
    <xdr:to>
      <xdr:col>0</xdr:col>
      <xdr:colOff>6233160</xdr:colOff>
      <xdr:row>2</xdr:row>
      <xdr:rowOff>2240280</xdr:rowOff>
    </xdr:to>
    <xdr:pic>
      <xdr:nvPicPr>
        <xdr:cNvPr id="6" name="Picture 5">
          <a:extLst>
            <a:ext uri="{FF2B5EF4-FFF2-40B4-BE49-F238E27FC236}">
              <a16:creationId xmlns:a16="http://schemas.microsoft.com/office/drawing/2014/main" id="{9D6C0AFA-2D2B-69C3-B274-DD5A6576D5D4}"/>
            </a:ext>
          </a:extLst>
        </xdr:cNvPr>
        <xdr:cNvPicPr>
          <a:picLocks noChangeAspect="1"/>
        </xdr:cNvPicPr>
      </xdr:nvPicPr>
      <xdr:blipFill>
        <a:blip xmlns:r="http://schemas.openxmlformats.org/officeDocument/2006/relationships" r:embed="rId2"/>
        <a:stretch>
          <a:fillRect/>
        </a:stretch>
      </xdr:blipFill>
      <xdr:spPr>
        <a:xfrm>
          <a:off x="312421" y="4762500"/>
          <a:ext cx="5920739" cy="19888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dtrackmag.com/" TargetMode="External"/><Relationship Id="rId1" Type="http://schemas.openxmlformats.org/officeDocument/2006/relationships/hyperlink" Target="mailto:Plugh@crowncity.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C0EF6-F1C5-4F7B-9C3E-BA676FCDD543}">
  <dimension ref="A1:N48"/>
  <sheetViews>
    <sheetView tabSelected="1" workbookViewId="0">
      <selection activeCell="S31" sqref="S31"/>
    </sheetView>
  </sheetViews>
  <sheetFormatPr defaultRowHeight="14.4" x14ac:dyDescent="0.3"/>
  <cols>
    <col min="1" max="1" width="8.88671875" customWidth="1"/>
    <col min="2" max="2" width="7.6640625" customWidth="1"/>
    <col min="3" max="3" width="8.33203125" customWidth="1"/>
    <col min="4" max="11" width="7.77734375" customWidth="1"/>
    <col min="12" max="13" width="7.33203125" hidden="1" customWidth="1"/>
  </cols>
  <sheetData>
    <row r="1" spans="1:14" ht="32.4" customHeight="1" x14ac:dyDescent="0.3">
      <c r="A1" s="28" t="s">
        <v>2</v>
      </c>
      <c r="B1" s="28"/>
      <c r="C1" s="18">
        <v>5000</v>
      </c>
      <c r="D1" s="9"/>
      <c r="E1" s="8" t="s">
        <v>0</v>
      </c>
      <c r="F1" s="19">
        <v>3</v>
      </c>
      <c r="G1" s="38">
        <f>F1*1609.344</f>
        <v>4828.0320000000002</v>
      </c>
      <c r="H1" s="39"/>
      <c r="I1" s="28" t="s">
        <v>1</v>
      </c>
      <c r="J1" s="27"/>
      <c r="K1" s="27"/>
      <c r="L1" s="3"/>
    </row>
    <row r="2" spans="1:14" ht="46.2" customHeight="1" x14ac:dyDescent="0.3">
      <c r="A2" s="29" t="s">
        <v>3</v>
      </c>
      <c r="B2" s="30"/>
      <c r="C2" s="31"/>
      <c r="D2" s="32" t="s">
        <v>4</v>
      </c>
      <c r="E2" s="33"/>
      <c r="F2" s="33"/>
      <c r="G2" s="33"/>
      <c r="H2" s="33"/>
      <c r="I2" s="33"/>
      <c r="J2" s="33"/>
      <c r="K2" s="34"/>
      <c r="L2" s="3"/>
    </row>
    <row r="3" spans="1:14" ht="22.8" customHeight="1" x14ac:dyDescent="0.3">
      <c r="A3" s="16">
        <v>16</v>
      </c>
      <c r="B3" s="16">
        <v>0</v>
      </c>
      <c r="C3" s="17">
        <v>10</v>
      </c>
      <c r="D3" s="35"/>
      <c r="E3" s="36"/>
      <c r="F3" s="36"/>
      <c r="G3" s="36"/>
      <c r="H3" s="36"/>
      <c r="I3" s="36"/>
      <c r="J3" s="36"/>
      <c r="K3" s="37"/>
      <c r="L3" s="4"/>
    </row>
    <row r="4" spans="1:14" ht="18" customHeight="1" x14ac:dyDescent="0.3">
      <c r="A4" s="13">
        <f>C1</f>
        <v>5000</v>
      </c>
      <c r="B4" s="26">
        <v>1609.3440000000001</v>
      </c>
      <c r="C4" s="20">
        <v>2414.0160000000001</v>
      </c>
      <c r="D4" s="20">
        <v>4023.36</v>
      </c>
      <c r="E4" s="20">
        <v>4828.0320000000002</v>
      </c>
      <c r="F4" s="20">
        <v>0</v>
      </c>
      <c r="G4" s="20">
        <v>0</v>
      </c>
      <c r="H4" s="20">
        <v>0</v>
      </c>
      <c r="I4" s="20">
        <v>0</v>
      </c>
      <c r="J4" s="20">
        <v>0</v>
      </c>
      <c r="K4" s="20">
        <v>0</v>
      </c>
      <c r="L4" s="4"/>
    </row>
    <row r="5" spans="1:14" x14ac:dyDescent="0.3">
      <c r="A5" s="14">
        <f>C1/1609.344</f>
        <v>3.1068559611866697</v>
      </c>
      <c r="B5" s="25">
        <f>B4/1609.344</f>
        <v>1</v>
      </c>
      <c r="C5" s="15">
        <f>C4/1609.344</f>
        <v>1.5</v>
      </c>
      <c r="D5" s="15">
        <f t="shared" ref="D5:J5" si="0">D4/1609.344</f>
        <v>2.5</v>
      </c>
      <c r="E5" s="15">
        <f>E4/1609.344</f>
        <v>3</v>
      </c>
      <c r="F5" s="15">
        <f>F4/1609.344</f>
        <v>0</v>
      </c>
      <c r="G5" s="15">
        <f t="shared" si="0"/>
        <v>0</v>
      </c>
      <c r="H5" s="15">
        <f t="shared" si="0"/>
        <v>0</v>
      </c>
      <c r="I5" s="15">
        <f t="shared" si="0"/>
        <v>0</v>
      </c>
      <c r="J5" s="15">
        <f t="shared" si="0"/>
        <v>0</v>
      </c>
      <c r="K5" s="15">
        <f>K4/1609.344</f>
        <v>0</v>
      </c>
      <c r="L5" s="7">
        <f>A3+B3/60</f>
        <v>16</v>
      </c>
    </row>
    <row r="6" spans="1:14" x14ac:dyDescent="0.3">
      <c r="A6" s="10">
        <f>M6/86400</f>
        <v>1.1111111111111112E-2</v>
      </c>
      <c r="B6" s="1">
        <f t="shared" ref="B6:B47" si="1">$A6*$B$5*1609.344/$C$1</f>
        <v>3.5763200000000005E-3</v>
      </c>
      <c r="C6" s="2">
        <f t="shared" ref="C6:C47" si="2">$A6*$C$5*1609.344/$C$1</f>
        <v>5.3644800000000005E-3</v>
      </c>
      <c r="D6" s="2">
        <f t="shared" ref="D6:D47" si="3">$A6*$D$5*1609.344/$C$1</f>
        <v>8.9408000000000022E-3</v>
      </c>
      <c r="E6" s="2">
        <f t="shared" ref="E6:E47" si="4">$A6*$E$5*1609.344/$C$1</f>
        <v>1.0728960000000001E-2</v>
      </c>
      <c r="F6" s="2">
        <f t="shared" ref="F6:F47" si="5">$A6*$F$5*1609.344/$C$1</f>
        <v>0</v>
      </c>
      <c r="G6" s="2">
        <f t="shared" ref="G6:G47" si="6">$A6*$G$5*1609.344/$C$1</f>
        <v>0</v>
      </c>
      <c r="H6" s="2">
        <f t="shared" ref="H6:H47" si="7">$A6*$H$5*1609.344/$C$1</f>
        <v>0</v>
      </c>
      <c r="I6" s="2">
        <f t="shared" ref="I6:I47" si="8">$A6*$I$5*1609.344/$C$1</f>
        <v>0</v>
      </c>
      <c r="J6" s="2">
        <f t="shared" ref="J6:J47" si="9">$A6*$J$5*1609.344/$C$1</f>
        <v>0</v>
      </c>
      <c r="K6" s="2">
        <f t="shared" ref="K6:K47" si="10">$A6*$K$5*1609.344/$C$1</f>
        <v>0</v>
      </c>
      <c r="L6" s="11">
        <f>L5</f>
        <v>16</v>
      </c>
      <c r="M6" s="6">
        <f>L6*60</f>
        <v>960</v>
      </c>
    </row>
    <row r="7" spans="1:14" x14ac:dyDescent="0.3">
      <c r="A7" s="10">
        <f t="shared" ref="A7:A40" si="11">M7/86400</f>
        <v>1.1226851851851852E-2</v>
      </c>
      <c r="B7" s="1">
        <f t="shared" si="1"/>
        <v>3.6135733333333333E-3</v>
      </c>
      <c r="C7" s="2">
        <f t="shared" si="2"/>
        <v>5.4203600000000008E-3</v>
      </c>
      <c r="D7" s="2">
        <f t="shared" si="3"/>
        <v>9.0339333333333324E-3</v>
      </c>
      <c r="E7" s="2">
        <f t="shared" si="4"/>
        <v>1.0840720000000002E-2</v>
      </c>
      <c r="F7" s="2">
        <f t="shared" si="5"/>
        <v>0</v>
      </c>
      <c r="G7" s="2">
        <f t="shared" si="6"/>
        <v>0</v>
      </c>
      <c r="H7" s="2">
        <f t="shared" si="7"/>
        <v>0</v>
      </c>
      <c r="I7" s="2">
        <f t="shared" si="8"/>
        <v>0</v>
      </c>
      <c r="J7" s="2">
        <f t="shared" si="9"/>
        <v>0</v>
      </c>
      <c r="K7" s="2">
        <f t="shared" si="10"/>
        <v>0</v>
      </c>
      <c r="L7" s="5">
        <f t="shared" ref="L7:L47" si="12">L6+$C$3/60</f>
        <v>16.166666666666668</v>
      </c>
      <c r="M7" s="6">
        <f t="shared" ref="M7:M40" si="13">L7*60</f>
        <v>970.00000000000011</v>
      </c>
    </row>
    <row r="8" spans="1:14" x14ac:dyDescent="0.3">
      <c r="A8" s="10">
        <f t="shared" si="11"/>
        <v>1.1342592592592593E-2</v>
      </c>
      <c r="B8" s="1">
        <f t="shared" si="1"/>
        <v>3.650826666666667E-3</v>
      </c>
      <c r="C8" s="2">
        <f t="shared" si="2"/>
        <v>5.4762400000000003E-3</v>
      </c>
      <c r="D8" s="2">
        <f t="shared" si="3"/>
        <v>9.1270666666666677E-3</v>
      </c>
      <c r="E8" s="2">
        <f t="shared" si="4"/>
        <v>1.0952480000000001E-2</v>
      </c>
      <c r="F8" s="2">
        <f t="shared" si="5"/>
        <v>0</v>
      </c>
      <c r="G8" s="2">
        <f t="shared" si="6"/>
        <v>0</v>
      </c>
      <c r="H8" s="2">
        <f t="shared" si="7"/>
        <v>0</v>
      </c>
      <c r="I8" s="2">
        <f t="shared" si="8"/>
        <v>0</v>
      </c>
      <c r="J8" s="2">
        <f t="shared" si="9"/>
        <v>0</v>
      </c>
      <c r="K8" s="2">
        <f t="shared" si="10"/>
        <v>0</v>
      </c>
      <c r="L8" s="5">
        <f t="shared" si="12"/>
        <v>16.333333333333336</v>
      </c>
      <c r="M8" s="6">
        <f t="shared" si="13"/>
        <v>980.00000000000011</v>
      </c>
    </row>
    <row r="9" spans="1:14" x14ac:dyDescent="0.3">
      <c r="A9" s="10">
        <f t="shared" si="11"/>
        <v>1.1458333333333336E-2</v>
      </c>
      <c r="B9" s="1">
        <f t="shared" si="1"/>
        <v>3.6880800000000007E-3</v>
      </c>
      <c r="C9" s="2">
        <f t="shared" si="2"/>
        <v>5.5321200000000015E-3</v>
      </c>
      <c r="D9" s="2">
        <f t="shared" si="3"/>
        <v>9.220200000000003E-3</v>
      </c>
      <c r="E9" s="2">
        <f t="shared" si="4"/>
        <v>1.1064240000000003E-2</v>
      </c>
      <c r="F9" s="2">
        <f t="shared" si="5"/>
        <v>0</v>
      </c>
      <c r="G9" s="2">
        <f t="shared" si="6"/>
        <v>0</v>
      </c>
      <c r="H9" s="2">
        <f t="shared" si="7"/>
        <v>0</v>
      </c>
      <c r="I9" s="2">
        <f t="shared" si="8"/>
        <v>0</v>
      </c>
      <c r="J9" s="2">
        <f t="shared" si="9"/>
        <v>0</v>
      </c>
      <c r="K9" s="2">
        <f t="shared" si="10"/>
        <v>0</v>
      </c>
      <c r="L9" s="5">
        <f t="shared" si="12"/>
        <v>16.500000000000004</v>
      </c>
      <c r="M9" s="6">
        <f t="shared" si="13"/>
        <v>990.00000000000023</v>
      </c>
      <c r="N9" s="12"/>
    </row>
    <row r="10" spans="1:14" x14ac:dyDescent="0.3">
      <c r="A10" s="10">
        <f t="shared" si="11"/>
        <v>1.1574074074074077E-2</v>
      </c>
      <c r="B10" s="1">
        <f t="shared" si="1"/>
        <v>3.7253333333333344E-3</v>
      </c>
      <c r="C10" s="2">
        <f t="shared" si="2"/>
        <v>5.5880000000000018E-3</v>
      </c>
      <c r="D10" s="2">
        <f t="shared" si="3"/>
        <v>9.3133333333333349E-3</v>
      </c>
      <c r="E10" s="2">
        <f t="shared" si="4"/>
        <v>1.1176000000000004E-2</v>
      </c>
      <c r="F10" s="2">
        <f t="shared" si="5"/>
        <v>0</v>
      </c>
      <c r="G10" s="2">
        <f t="shared" si="6"/>
        <v>0</v>
      </c>
      <c r="H10" s="2">
        <f t="shared" si="7"/>
        <v>0</v>
      </c>
      <c r="I10" s="2">
        <f t="shared" si="8"/>
        <v>0</v>
      </c>
      <c r="J10" s="2">
        <f t="shared" si="9"/>
        <v>0</v>
      </c>
      <c r="K10" s="2">
        <f t="shared" si="10"/>
        <v>0</v>
      </c>
      <c r="L10" s="5">
        <f t="shared" si="12"/>
        <v>16.666666666666671</v>
      </c>
      <c r="M10" s="6">
        <f t="shared" si="13"/>
        <v>1000.0000000000002</v>
      </c>
    </row>
    <row r="11" spans="1:14" x14ac:dyDescent="0.3">
      <c r="A11" s="10">
        <f t="shared" si="11"/>
        <v>1.168981481481482E-2</v>
      </c>
      <c r="B11" s="1">
        <f t="shared" si="1"/>
        <v>3.7625866666666681E-3</v>
      </c>
      <c r="C11" s="2">
        <f t="shared" si="2"/>
        <v>5.6438800000000022E-3</v>
      </c>
      <c r="D11" s="2">
        <f t="shared" si="3"/>
        <v>9.4064666666666703E-3</v>
      </c>
      <c r="E11" s="2">
        <f t="shared" si="4"/>
        <v>1.1287760000000004E-2</v>
      </c>
      <c r="F11" s="2">
        <f t="shared" si="5"/>
        <v>0</v>
      </c>
      <c r="G11" s="2">
        <f t="shared" si="6"/>
        <v>0</v>
      </c>
      <c r="H11" s="2">
        <f t="shared" si="7"/>
        <v>0</v>
      </c>
      <c r="I11" s="2">
        <f t="shared" si="8"/>
        <v>0</v>
      </c>
      <c r="J11" s="2">
        <f t="shared" si="9"/>
        <v>0</v>
      </c>
      <c r="K11" s="2">
        <f t="shared" si="10"/>
        <v>0</v>
      </c>
      <c r="L11" s="5">
        <f t="shared" si="12"/>
        <v>16.833333333333339</v>
      </c>
      <c r="M11" s="6">
        <f t="shared" si="13"/>
        <v>1010.0000000000003</v>
      </c>
    </row>
    <row r="12" spans="1:14" x14ac:dyDescent="0.3">
      <c r="A12" s="10">
        <f t="shared" si="11"/>
        <v>1.180555555555556E-2</v>
      </c>
      <c r="B12" s="1">
        <f t="shared" si="1"/>
        <v>3.7998400000000018E-3</v>
      </c>
      <c r="C12" s="2">
        <f t="shared" si="2"/>
        <v>5.6997600000000016E-3</v>
      </c>
      <c r="D12" s="2">
        <f t="shared" si="3"/>
        <v>9.4996000000000056E-3</v>
      </c>
      <c r="E12" s="2">
        <f t="shared" si="4"/>
        <v>1.1399520000000003E-2</v>
      </c>
      <c r="F12" s="2">
        <f t="shared" si="5"/>
        <v>0</v>
      </c>
      <c r="G12" s="2">
        <f t="shared" si="6"/>
        <v>0</v>
      </c>
      <c r="H12" s="2">
        <f t="shared" si="7"/>
        <v>0</v>
      </c>
      <c r="I12" s="2">
        <f t="shared" si="8"/>
        <v>0</v>
      </c>
      <c r="J12" s="2">
        <f t="shared" si="9"/>
        <v>0</v>
      </c>
      <c r="K12" s="2">
        <f t="shared" si="10"/>
        <v>0</v>
      </c>
      <c r="L12" s="5">
        <f t="shared" si="12"/>
        <v>17.000000000000007</v>
      </c>
      <c r="M12" s="6">
        <f t="shared" si="13"/>
        <v>1020.0000000000005</v>
      </c>
    </row>
    <row r="13" spans="1:14" x14ac:dyDescent="0.3">
      <c r="A13" s="10">
        <f t="shared" si="11"/>
        <v>1.1921296296296301E-2</v>
      </c>
      <c r="B13" s="1">
        <f t="shared" si="1"/>
        <v>3.8370933333333346E-3</v>
      </c>
      <c r="C13" s="2">
        <f t="shared" si="2"/>
        <v>5.755640000000002E-3</v>
      </c>
      <c r="D13" s="2">
        <f t="shared" si="3"/>
        <v>9.5927333333333375E-3</v>
      </c>
      <c r="E13" s="2">
        <f t="shared" si="4"/>
        <v>1.1511280000000004E-2</v>
      </c>
      <c r="F13" s="2">
        <f t="shared" si="5"/>
        <v>0</v>
      </c>
      <c r="G13" s="2">
        <f t="shared" si="6"/>
        <v>0</v>
      </c>
      <c r="H13" s="2">
        <f t="shared" si="7"/>
        <v>0</v>
      </c>
      <c r="I13" s="2">
        <f t="shared" si="8"/>
        <v>0</v>
      </c>
      <c r="J13" s="2">
        <f t="shared" si="9"/>
        <v>0</v>
      </c>
      <c r="K13" s="2">
        <f t="shared" si="10"/>
        <v>0</v>
      </c>
      <c r="L13" s="5">
        <f t="shared" si="12"/>
        <v>17.166666666666675</v>
      </c>
      <c r="M13" s="6">
        <f t="shared" si="13"/>
        <v>1030.0000000000005</v>
      </c>
    </row>
    <row r="14" spans="1:14" x14ac:dyDescent="0.3">
      <c r="A14" s="10">
        <f t="shared" si="11"/>
        <v>1.2037037037037042E-2</v>
      </c>
      <c r="B14" s="1">
        <f t="shared" si="1"/>
        <v>3.8743466666666684E-3</v>
      </c>
      <c r="C14" s="2">
        <f t="shared" si="2"/>
        <v>5.8115200000000032E-3</v>
      </c>
      <c r="D14" s="2">
        <f t="shared" si="3"/>
        <v>9.6858666666666711E-3</v>
      </c>
      <c r="E14" s="2">
        <f t="shared" si="4"/>
        <v>1.1623040000000006E-2</v>
      </c>
      <c r="F14" s="2">
        <f t="shared" si="5"/>
        <v>0</v>
      </c>
      <c r="G14" s="2">
        <f t="shared" si="6"/>
        <v>0</v>
      </c>
      <c r="H14" s="2">
        <f t="shared" si="7"/>
        <v>0</v>
      </c>
      <c r="I14" s="2">
        <f t="shared" si="8"/>
        <v>0</v>
      </c>
      <c r="J14" s="2">
        <f t="shared" si="9"/>
        <v>0</v>
      </c>
      <c r="K14" s="2">
        <f t="shared" si="10"/>
        <v>0</v>
      </c>
      <c r="L14" s="5">
        <f t="shared" si="12"/>
        <v>17.333333333333343</v>
      </c>
      <c r="M14" s="6">
        <f t="shared" si="13"/>
        <v>1040.0000000000005</v>
      </c>
    </row>
    <row r="15" spans="1:14" x14ac:dyDescent="0.3">
      <c r="A15" s="10">
        <f t="shared" si="11"/>
        <v>1.2152777777777785E-2</v>
      </c>
      <c r="B15" s="1">
        <f t="shared" si="1"/>
        <v>3.9116000000000021E-3</v>
      </c>
      <c r="C15" s="2">
        <f t="shared" si="2"/>
        <v>5.8674000000000044E-3</v>
      </c>
      <c r="D15" s="2">
        <f t="shared" si="3"/>
        <v>9.7790000000000064E-3</v>
      </c>
      <c r="E15" s="2">
        <f t="shared" si="4"/>
        <v>1.1734800000000009E-2</v>
      </c>
      <c r="F15" s="2">
        <f t="shared" si="5"/>
        <v>0</v>
      </c>
      <c r="G15" s="2">
        <f t="shared" si="6"/>
        <v>0</v>
      </c>
      <c r="H15" s="2">
        <f t="shared" si="7"/>
        <v>0</v>
      </c>
      <c r="I15" s="2">
        <f t="shared" si="8"/>
        <v>0</v>
      </c>
      <c r="J15" s="2">
        <f t="shared" si="9"/>
        <v>0</v>
      </c>
      <c r="K15" s="2">
        <f t="shared" si="10"/>
        <v>0</v>
      </c>
      <c r="L15" s="5">
        <f t="shared" si="12"/>
        <v>17.500000000000011</v>
      </c>
      <c r="M15" s="6">
        <f t="shared" si="13"/>
        <v>1050.0000000000007</v>
      </c>
    </row>
    <row r="16" spans="1:14" x14ac:dyDescent="0.3">
      <c r="A16" s="10">
        <f t="shared" si="11"/>
        <v>1.2268518518518526E-2</v>
      </c>
      <c r="B16" s="1">
        <f t="shared" si="1"/>
        <v>3.9488533333333362E-3</v>
      </c>
      <c r="C16" s="2">
        <f t="shared" si="2"/>
        <v>5.9232800000000039E-3</v>
      </c>
      <c r="D16" s="2">
        <f t="shared" si="3"/>
        <v>9.8721333333333383E-3</v>
      </c>
      <c r="E16" s="2">
        <f t="shared" si="4"/>
        <v>1.1846560000000008E-2</v>
      </c>
      <c r="F16" s="2">
        <f t="shared" si="5"/>
        <v>0</v>
      </c>
      <c r="G16" s="2">
        <f t="shared" si="6"/>
        <v>0</v>
      </c>
      <c r="H16" s="2">
        <f t="shared" si="7"/>
        <v>0</v>
      </c>
      <c r="I16" s="2">
        <f t="shared" si="8"/>
        <v>0</v>
      </c>
      <c r="J16" s="2">
        <f t="shared" si="9"/>
        <v>0</v>
      </c>
      <c r="K16" s="2">
        <f t="shared" si="10"/>
        <v>0</v>
      </c>
      <c r="L16" s="5">
        <f t="shared" si="12"/>
        <v>17.666666666666679</v>
      </c>
      <c r="M16" s="6">
        <f t="shared" si="13"/>
        <v>1060.0000000000007</v>
      </c>
    </row>
    <row r="17" spans="1:13" x14ac:dyDescent="0.3">
      <c r="A17" s="10">
        <f t="shared" si="11"/>
        <v>1.2384259259259267E-2</v>
      </c>
      <c r="B17" s="1">
        <f t="shared" si="1"/>
        <v>3.9861066666666695E-3</v>
      </c>
      <c r="C17" s="2">
        <f t="shared" si="2"/>
        <v>5.9791600000000042E-3</v>
      </c>
      <c r="D17" s="2">
        <f t="shared" si="3"/>
        <v>9.9652666666666737E-3</v>
      </c>
      <c r="E17" s="2">
        <f t="shared" si="4"/>
        <v>1.1958320000000008E-2</v>
      </c>
      <c r="F17" s="2">
        <f t="shared" si="5"/>
        <v>0</v>
      </c>
      <c r="G17" s="2">
        <f t="shared" si="6"/>
        <v>0</v>
      </c>
      <c r="H17" s="2">
        <f t="shared" si="7"/>
        <v>0</v>
      </c>
      <c r="I17" s="2">
        <f t="shared" si="8"/>
        <v>0</v>
      </c>
      <c r="J17" s="2">
        <f t="shared" si="9"/>
        <v>0</v>
      </c>
      <c r="K17" s="2">
        <f t="shared" si="10"/>
        <v>0</v>
      </c>
      <c r="L17" s="5">
        <f t="shared" si="12"/>
        <v>17.833333333333346</v>
      </c>
      <c r="M17" s="6">
        <f t="shared" si="13"/>
        <v>1070.0000000000007</v>
      </c>
    </row>
    <row r="18" spans="1:13" x14ac:dyDescent="0.3">
      <c r="A18" s="10">
        <f t="shared" si="11"/>
        <v>1.2500000000000011E-2</v>
      </c>
      <c r="B18" s="1">
        <f t="shared" si="1"/>
        <v>4.0233600000000036E-3</v>
      </c>
      <c r="C18" s="2">
        <f t="shared" si="2"/>
        <v>6.0350400000000054E-3</v>
      </c>
      <c r="D18" s="2">
        <f t="shared" si="3"/>
        <v>1.0058400000000009E-2</v>
      </c>
      <c r="E18" s="2">
        <f t="shared" si="4"/>
        <v>1.2070080000000011E-2</v>
      </c>
      <c r="F18" s="2">
        <f t="shared" si="5"/>
        <v>0</v>
      </c>
      <c r="G18" s="2">
        <f t="shared" si="6"/>
        <v>0</v>
      </c>
      <c r="H18" s="2">
        <f t="shared" si="7"/>
        <v>0</v>
      </c>
      <c r="I18" s="2">
        <f t="shared" si="8"/>
        <v>0</v>
      </c>
      <c r="J18" s="2">
        <f t="shared" si="9"/>
        <v>0</v>
      </c>
      <c r="K18" s="2">
        <f t="shared" si="10"/>
        <v>0</v>
      </c>
      <c r="L18" s="5">
        <f t="shared" si="12"/>
        <v>18.000000000000014</v>
      </c>
      <c r="M18" s="6">
        <f t="shared" si="13"/>
        <v>1080.0000000000009</v>
      </c>
    </row>
    <row r="19" spans="1:13" x14ac:dyDescent="0.3">
      <c r="A19" s="10">
        <f t="shared" si="11"/>
        <v>1.2615740740740752E-2</v>
      </c>
      <c r="B19" s="1">
        <f t="shared" si="1"/>
        <v>4.0606133333333369E-3</v>
      </c>
      <c r="C19" s="2">
        <f t="shared" si="2"/>
        <v>6.0909200000000057E-3</v>
      </c>
      <c r="D19" s="2">
        <f t="shared" si="3"/>
        <v>1.0151533333333343E-2</v>
      </c>
      <c r="E19" s="2">
        <f t="shared" si="4"/>
        <v>1.2181840000000011E-2</v>
      </c>
      <c r="F19" s="2">
        <f t="shared" si="5"/>
        <v>0</v>
      </c>
      <c r="G19" s="2">
        <f t="shared" si="6"/>
        <v>0</v>
      </c>
      <c r="H19" s="2">
        <f t="shared" si="7"/>
        <v>0</v>
      </c>
      <c r="I19" s="2">
        <f t="shared" si="8"/>
        <v>0</v>
      </c>
      <c r="J19" s="2">
        <f t="shared" si="9"/>
        <v>0</v>
      </c>
      <c r="K19" s="2">
        <f t="shared" si="10"/>
        <v>0</v>
      </c>
      <c r="L19" s="5">
        <f t="shared" si="12"/>
        <v>18.166666666666682</v>
      </c>
      <c r="M19" s="6">
        <f t="shared" si="13"/>
        <v>1090.0000000000009</v>
      </c>
    </row>
    <row r="20" spans="1:13" x14ac:dyDescent="0.3">
      <c r="A20" s="10">
        <f t="shared" si="11"/>
        <v>1.2731481481481491E-2</v>
      </c>
      <c r="B20" s="1">
        <f t="shared" si="1"/>
        <v>4.0978666666666701E-3</v>
      </c>
      <c r="C20" s="2">
        <f t="shared" si="2"/>
        <v>6.1468000000000052E-3</v>
      </c>
      <c r="D20" s="2">
        <f t="shared" si="3"/>
        <v>1.0244666666666674E-2</v>
      </c>
      <c r="E20" s="2">
        <f t="shared" si="4"/>
        <v>1.229360000000001E-2</v>
      </c>
      <c r="F20" s="2">
        <f t="shared" si="5"/>
        <v>0</v>
      </c>
      <c r="G20" s="2">
        <f t="shared" si="6"/>
        <v>0</v>
      </c>
      <c r="H20" s="2">
        <f t="shared" si="7"/>
        <v>0</v>
      </c>
      <c r="I20" s="2">
        <f t="shared" si="8"/>
        <v>0</v>
      </c>
      <c r="J20" s="2">
        <f t="shared" si="9"/>
        <v>0</v>
      </c>
      <c r="K20" s="2">
        <f t="shared" si="10"/>
        <v>0</v>
      </c>
      <c r="L20" s="5">
        <f t="shared" si="12"/>
        <v>18.33333333333335</v>
      </c>
      <c r="M20" s="6">
        <f t="shared" si="13"/>
        <v>1100.0000000000009</v>
      </c>
    </row>
    <row r="21" spans="1:13" x14ac:dyDescent="0.3">
      <c r="A21" s="10">
        <f t="shared" si="11"/>
        <v>1.2847222222222236E-2</v>
      </c>
      <c r="B21" s="1">
        <f t="shared" si="1"/>
        <v>4.1351200000000043E-3</v>
      </c>
      <c r="C21" s="2">
        <f t="shared" si="2"/>
        <v>6.2026800000000073E-3</v>
      </c>
      <c r="D21" s="2">
        <f t="shared" si="3"/>
        <v>1.033780000000001E-2</v>
      </c>
      <c r="E21" s="2">
        <f t="shared" si="4"/>
        <v>1.2405360000000015E-2</v>
      </c>
      <c r="F21" s="2">
        <f t="shared" si="5"/>
        <v>0</v>
      </c>
      <c r="G21" s="2">
        <f t="shared" si="6"/>
        <v>0</v>
      </c>
      <c r="H21" s="2">
        <f t="shared" si="7"/>
        <v>0</v>
      </c>
      <c r="I21" s="2">
        <f t="shared" si="8"/>
        <v>0</v>
      </c>
      <c r="J21" s="2">
        <f t="shared" si="9"/>
        <v>0</v>
      </c>
      <c r="K21" s="2">
        <f t="shared" si="10"/>
        <v>0</v>
      </c>
      <c r="L21" s="5">
        <f t="shared" si="12"/>
        <v>18.500000000000018</v>
      </c>
      <c r="M21" s="6">
        <f t="shared" si="13"/>
        <v>1110.0000000000011</v>
      </c>
    </row>
    <row r="22" spans="1:13" x14ac:dyDescent="0.3">
      <c r="A22" s="10">
        <f t="shared" si="11"/>
        <v>1.2962962962962976E-2</v>
      </c>
      <c r="B22" s="1">
        <f t="shared" si="1"/>
        <v>4.1723733333333375E-3</v>
      </c>
      <c r="C22" s="2">
        <f t="shared" si="2"/>
        <v>6.2585600000000068E-3</v>
      </c>
      <c r="D22" s="2">
        <f t="shared" si="3"/>
        <v>1.0430933333333343E-2</v>
      </c>
      <c r="E22" s="2">
        <f t="shared" si="4"/>
        <v>1.2517120000000014E-2</v>
      </c>
      <c r="F22" s="2">
        <f t="shared" si="5"/>
        <v>0</v>
      </c>
      <c r="G22" s="2">
        <f t="shared" si="6"/>
        <v>0</v>
      </c>
      <c r="H22" s="2">
        <f t="shared" si="7"/>
        <v>0</v>
      </c>
      <c r="I22" s="2">
        <f t="shared" si="8"/>
        <v>0</v>
      </c>
      <c r="J22" s="2">
        <f t="shared" si="9"/>
        <v>0</v>
      </c>
      <c r="K22" s="2">
        <f t="shared" si="10"/>
        <v>0</v>
      </c>
      <c r="L22" s="5">
        <f t="shared" si="12"/>
        <v>18.666666666666686</v>
      </c>
      <c r="M22" s="6">
        <f t="shared" si="13"/>
        <v>1120.0000000000011</v>
      </c>
    </row>
    <row r="23" spans="1:13" x14ac:dyDescent="0.3">
      <c r="A23" s="10">
        <f t="shared" si="11"/>
        <v>1.3078703703703717E-2</v>
      </c>
      <c r="B23" s="1">
        <f t="shared" si="1"/>
        <v>4.2096266666666717E-3</v>
      </c>
      <c r="C23" s="2">
        <f t="shared" si="2"/>
        <v>6.3144400000000071E-3</v>
      </c>
      <c r="D23" s="2">
        <f t="shared" si="3"/>
        <v>1.0524066666666679E-2</v>
      </c>
      <c r="E23" s="2">
        <f t="shared" si="4"/>
        <v>1.2628880000000014E-2</v>
      </c>
      <c r="F23" s="2">
        <f t="shared" si="5"/>
        <v>0</v>
      </c>
      <c r="G23" s="2">
        <f t="shared" si="6"/>
        <v>0</v>
      </c>
      <c r="H23" s="2">
        <f t="shared" si="7"/>
        <v>0</v>
      </c>
      <c r="I23" s="2">
        <f t="shared" si="8"/>
        <v>0</v>
      </c>
      <c r="J23" s="2">
        <f t="shared" si="9"/>
        <v>0</v>
      </c>
      <c r="K23" s="2">
        <f t="shared" si="10"/>
        <v>0</v>
      </c>
      <c r="L23" s="5">
        <f t="shared" si="12"/>
        <v>18.833333333333353</v>
      </c>
      <c r="M23" s="6">
        <f t="shared" si="13"/>
        <v>1130.0000000000011</v>
      </c>
    </row>
    <row r="24" spans="1:13" x14ac:dyDescent="0.3">
      <c r="A24" s="10">
        <f t="shared" si="11"/>
        <v>1.319444444444446E-2</v>
      </c>
      <c r="B24" s="1">
        <f t="shared" si="1"/>
        <v>4.246880000000005E-3</v>
      </c>
      <c r="C24" s="2">
        <f t="shared" si="2"/>
        <v>6.3703200000000083E-3</v>
      </c>
      <c r="D24" s="2">
        <f t="shared" si="3"/>
        <v>1.0617200000000011E-2</v>
      </c>
      <c r="E24" s="2">
        <f t="shared" si="4"/>
        <v>1.2740640000000017E-2</v>
      </c>
      <c r="F24" s="2">
        <f t="shared" si="5"/>
        <v>0</v>
      </c>
      <c r="G24" s="2">
        <f t="shared" si="6"/>
        <v>0</v>
      </c>
      <c r="H24" s="2">
        <f t="shared" si="7"/>
        <v>0</v>
      </c>
      <c r="I24" s="2">
        <f t="shared" si="8"/>
        <v>0</v>
      </c>
      <c r="J24" s="2">
        <f t="shared" si="9"/>
        <v>0</v>
      </c>
      <c r="K24" s="2">
        <f t="shared" si="10"/>
        <v>0</v>
      </c>
      <c r="L24" s="5">
        <f t="shared" si="12"/>
        <v>19.000000000000021</v>
      </c>
      <c r="M24" s="6">
        <f t="shared" si="13"/>
        <v>1140.0000000000014</v>
      </c>
    </row>
    <row r="25" spans="1:13" x14ac:dyDescent="0.3">
      <c r="A25" s="10">
        <f t="shared" si="11"/>
        <v>1.3310185185185201E-2</v>
      </c>
      <c r="B25" s="1">
        <f t="shared" si="1"/>
        <v>4.2841333333333391E-3</v>
      </c>
      <c r="C25" s="2">
        <f t="shared" si="2"/>
        <v>6.4262000000000069E-3</v>
      </c>
      <c r="D25" s="2">
        <f t="shared" si="3"/>
        <v>1.0710333333333346E-2</v>
      </c>
      <c r="E25" s="2">
        <f t="shared" si="4"/>
        <v>1.2852400000000014E-2</v>
      </c>
      <c r="F25" s="2">
        <f t="shared" si="5"/>
        <v>0</v>
      </c>
      <c r="G25" s="2">
        <f t="shared" si="6"/>
        <v>0</v>
      </c>
      <c r="H25" s="2">
        <f t="shared" si="7"/>
        <v>0</v>
      </c>
      <c r="I25" s="2">
        <f t="shared" si="8"/>
        <v>0</v>
      </c>
      <c r="J25" s="2">
        <f t="shared" si="9"/>
        <v>0</v>
      </c>
      <c r="K25" s="2">
        <f t="shared" si="10"/>
        <v>0</v>
      </c>
      <c r="L25" s="5">
        <f t="shared" si="12"/>
        <v>19.166666666666689</v>
      </c>
      <c r="M25" s="6">
        <f t="shared" si="13"/>
        <v>1150.0000000000014</v>
      </c>
    </row>
    <row r="26" spans="1:13" x14ac:dyDescent="0.3">
      <c r="A26" s="10">
        <f t="shared" si="11"/>
        <v>1.3425925925925942E-2</v>
      </c>
      <c r="B26" s="1">
        <f t="shared" si="1"/>
        <v>4.3213866666666715E-3</v>
      </c>
      <c r="C26" s="2">
        <f t="shared" si="2"/>
        <v>6.482080000000009E-3</v>
      </c>
      <c r="D26" s="2">
        <f t="shared" si="3"/>
        <v>1.080346666666668E-2</v>
      </c>
      <c r="E26" s="2">
        <f t="shared" si="4"/>
        <v>1.2964160000000018E-2</v>
      </c>
      <c r="F26" s="2">
        <f t="shared" si="5"/>
        <v>0</v>
      </c>
      <c r="G26" s="2">
        <f t="shared" si="6"/>
        <v>0</v>
      </c>
      <c r="H26" s="2">
        <f t="shared" si="7"/>
        <v>0</v>
      </c>
      <c r="I26" s="2">
        <f t="shared" si="8"/>
        <v>0</v>
      </c>
      <c r="J26" s="2">
        <f t="shared" si="9"/>
        <v>0</v>
      </c>
      <c r="K26" s="2">
        <f t="shared" si="10"/>
        <v>0</v>
      </c>
      <c r="L26" s="5">
        <f t="shared" si="12"/>
        <v>19.333333333333357</v>
      </c>
      <c r="M26" s="6">
        <f t="shared" si="13"/>
        <v>1160.0000000000014</v>
      </c>
    </row>
    <row r="27" spans="1:13" x14ac:dyDescent="0.3">
      <c r="A27" s="10">
        <f t="shared" si="11"/>
        <v>1.3541666666666684E-2</v>
      </c>
      <c r="B27" s="1">
        <f t="shared" si="1"/>
        <v>4.3586400000000065E-3</v>
      </c>
      <c r="C27" s="2">
        <f t="shared" si="2"/>
        <v>6.5379600000000085E-3</v>
      </c>
      <c r="D27" s="2">
        <f t="shared" si="3"/>
        <v>1.0896600000000015E-2</v>
      </c>
      <c r="E27" s="2">
        <f t="shared" si="4"/>
        <v>1.3075920000000017E-2</v>
      </c>
      <c r="F27" s="2">
        <f t="shared" si="5"/>
        <v>0</v>
      </c>
      <c r="G27" s="2">
        <f t="shared" si="6"/>
        <v>0</v>
      </c>
      <c r="H27" s="2">
        <f t="shared" si="7"/>
        <v>0</v>
      </c>
      <c r="I27" s="2">
        <f t="shared" si="8"/>
        <v>0</v>
      </c>
      <c r="J27" s="2">
        <f t="shared" si="9"/>
        <v>0</v>
      </c>
      <c r="K27" s="2">
        <f t="shared" si="10"/>
        <v>0</v>
      </c>
      <c r="L27" s="5">
        <f t="shared" si="12"/>
        <v>19.500000000000025</v>
      </c>
      <c r="M27" s="6">
        <f t="shared" si="13"/>
        <v>1170.0000000000016</v>
      </c>
    </row>
    <row r="28" spans="1:13" x14ac:dyDescent="0.3">
      <c r="A28" s="10">
        <f t="shared" si="11"/>
        <v>1.3657407407407425E-2</v>
      </c>
      <c r="B28" s="1">
        <f t="shared" si="1"/>
        <v>4.3958933333333389E-3</v>
      </c>
      <c r="C28" s="2">
        <f t="shared" si="2"/>
        <v>6.5938400000000088E-3</v>
      </c>
      <c r="D28" s="2">
        <f t="shared" si="3"/>
        <v>1.0989733333333349E-2</v>
      </c>
      <c r="E28" s="2">
        <f t="shared" si="4"/>
        <v>1.3187680000000018E-2</v>
      </c>
      <c r="F28" s="2">
        <f t="shared" si="5"/>
        <v>0</v>
      </c>
      <c r="G28" s="2">
        <f t="shared" si="6"/>
        <v>0</v>
      </c>
      <c r="H28" s="2">
        <f t="shared" si="7"/>
        <v>0</v>
      </c>
      <c r="I28" s="2">
        <f t="shared" si="8"/>
        <v>0</v>
      </c>
      <c r="J28" s="2">
        <f t="shared" si="9"/>
        <v>0</v>
      </c>
      <c r="K28" s="2">
        <f t="shared" si="10"/>
        <v>0</v>
      </c>
      <c r="L28" s="5">
        <f t="shared" si="12"/>
        <v>19.666666666666693</v>
      </c>
      <c r="M28" s="6">
        <f t="shared" si="13"/>
        <v>1180.0000000000016</v>
      </c>
    </row>
    <row r="29" spans="1:13" x14ac:dyDescent="0.3">
      <c r="A29" s="10">
        <f t="shared" si="11"/>
        <v>1.3773148148148166E-2</v>
      </c>
      <c r="B29" s="1">
        <f t="shared" si="1"/>
        <v>4.433146666666673E-3</v>
      </c>
      <c r="C29" s="2">
        <f t="shared" si="2"/>
        <v>6.6497200000000091E-3</v>
      </c>
      <c r="D29" s="2">
        <f t="shared" si="3"/>
        <v>1.1082866666666684E-2</v>
      </c>
      <c r="E29" s="2">
        <f t="shared" si="4"/>
        <v>1.3299440000000018E-2</v>
      </c>
      <c r="F29" s="2">
        <f t="shared" si="5"/>
        <v>0</v>
      </c>
      <c r="G29" s="2">
        <f t="shared" si="6"/>
        <v>0</v>
      </c>
      <c r="H29" s="2">
        <f t="shared" si="7"/>
        <v>0</v>
      </c>
      <c r="I29" s="2">
        <f t="shared" si="8"/>
        <v>0</v>
      </c>
      <c r="J29" s="2">
        <f t="shared" si="9"/>
        <v>0</v>
      </c>
      <c r="K29" s="2">
        <f t="shared" si="10"/>
        <v>0</v>
      </c>
      <c r="L29" s="5">
        <f t="shared" si="12"/>
        <v>19.833333333333361</v>
      </c>
      <c r="M29" s="6">
        <f t="shared" si="13"/>
        <v>1190.0000000000016</v>
      </c>
    </row>
    <row r="30" spans="1:13" x14ac:dyDescent="0.3">
      <c r="A30" s="10">
        <f t="shared" si="11"/>
        <v>1.3888888888888911E-2</v>
      </c>
      <c r="B30" s="1">
        <f t="shared" si="1"/>
        <v>4.4704000000000072E-3</v>
      </c>
      <c r="C30" s="2">
        <f t="shared" si="2"/>
        <v>6.7056000000000112E-3</v>
      </c>
      <c r="D30" s="2">
        <f t="shared" si="3"/>
        <v>1.1176000000000019E-2</v>
      </c>
      <c r="E30" s="2">
        <f t="shared" si="4"/>
        <v>1.3411200000000022E-2</v>
      </c>
      <c r="F30" s="2">
        <f t="shared" si="5"/>
        <v>0</v>
      </c>
      <c r="G30" s="2">
        <f t="shared" si="6"/>
        <v>0</v>
      </c>
      <c r="H30" s="2">
        <f t="shared" si="7"/>
        <v>0</v>
      </c>
      <c r="I30" s="2">
        <f t="shared" si="8"/>
        <v>0</v>
      </c>
      <c r="J30" s="2">
        <f t="shared" si="9"/>
        <v>0</v>
      </c>
      <c r="K30" s="2">
        <f t="shared" si="10"/>
        <v>0</v>
      </c>
      <c r="L30" s="5">
        <f t="shared" si="12"/>
        <v>20.000000000000028</v>
      </c>
      <c r="M30" s="6">
        <f t="shared" si="13"/>
        <v>1200.0000000000018</v>
      </c>
    </row>
    <row r="31" spans="1:13" x14ac:dyDescent="0.3">
      <c r="A31" s="10">
        <f t="shared" si="11"/>
        <v>1.400462962962965E-2</v>
      </c>
      <c r="B31" s="1">
        <f t="shared" si="1"/>
        <v>4.5076533333333405E-3</v>
      </c>
      <c r="C31" s="2">
        <f t="shared" si="2"/>
        <v>6.7614800000000098E-3</v>
      </c>
      <c r="D31" s="2">
        <f t="shared" si="3"/>
        <v>1.1269133333333351E-2</v>
      </c>
      <c r="E31" s="2">
        <f t="shared" si="4"/>
        <v>1.352296000000002E-2</v>
      </c>
      <c r="F31" s="2">
        <f t="shared" si="5"/>
        <v>0</v>
      </c>
      <c r="G31" s="2">
        <f t="shared" si="6"/>
        <v>0</v>
      </c>
      <c r="H31" s="2">
        <f t="shared" si="7"/>
        <v>0</v>
      </c>
      <c r="I31" s="2">
        <f t="shared" si="8"/>
        <v>0</v>
      </c>
      <c r="J31" s="2">
        <f t="shared" si="9"/>
        <v>0</v>
      </c>
      <c r="K31" s="2">
        <f t="shared" si="10"/>
        <v>0</v>
      </c>
      <c r="L31" s="5">
        <f t="shared" si="12"/>
        <v>20.166666666666696</v>
      </c>
      <c r="M31" s="6">
        <f t="shared" si="13"/>
        <v>1210.0000000000018</v>
      </c>
    </row>
    <row r="32" spans="1:13" x14ac:dyDescent="0.3">
      <c r="A32" s="10">
        <f t="shared" si="11"/>
        <v>1.4120370370370391E-2</v>
      </c>
      <c r="B32" s="1">
        <f t="shared" si="1"/>
        <v>4.5449066666666729E-3</v>
      </c>
      <c r="C32" s="2">
        <f t="shared" si="2"/>
        <v>6.8173600000000093E-3</v>
      </c>
      <c r="D32" s="2">
        <f t="shared" si="3"/>
        <v>1.1362266666666685E-2</v>
      </c>
      <c r="E32" s="2">
        <f t="shared" si="4"/>
        <v>1.3634720000000019E-2</v>
      </c>
      <c r="F32" s="2">
        <f t="shared" si="5"/>
        <v>0</v>
      </c>
      <c r="G32" s="2">
        <f t="shared" si="6"/>
        <v>0</v>
      </c>
      <c r="H32" s="2">
        <f t="shared" si="7"/>
        <v>0</v>
      </c>
      <c r="I32" s="2">
        <f t="shared" si="8"/>
        <v>0</v>
      </c>
      <c r="J32" s="2">
        <f t="shared" si="9"/>
        <v>0</v>
      </c>
      <c r="K32" s="2">
        <f t="shared" si="10"/>
        <v>0</v>
      </c>
      <c r="L32" s="5">
        <f t="shared" si="12"/>
        <v>20.333333333333364</v>
      </c>
      <c r="M32" s="6">
        <f t="shared" si="13"/>
        <v>1220.0000000000018</v>
      </c>
    </row>
    <row r="33" spans="1:13" x14ac:dyDescent="0.3">
      <c r="A33" s="10">
        <f t="shared" si="11"/>
        <v>1.4236111111111132E-2</v>
      </c>
      <c r="B33" s="1">
        <f t="shared" si="1"/>
        <v>4.582160000000007E-3</v>
      </c>
      <c r="C33" s="2">
        <f t="shared" si="2"/>
        <v>6.8732400000000096E-3</v>
      </c>
      <c r="D33" s="2">
        <f t="shared" si="3"/>
        <v>1.1455400000000017E-2</v>
      </c>
      <c r="E33" s="2">
        <f t="shared" si="4"/>
        <v>1.3746480000000019E-2</v>
      </c>
      <c r="F33" s="2">
        <f t="shared" si="5"/>
        <v>0</v>
      </c>
      <c r="G33" s="2">
        <f t="shared" si="6"/>
        <v>0</v>
      </c>
      <c r="H33" s="2">
        <f t="shared" si="7"/>
        <v>0</v>
      </c>
      <c r="I33" s="2">
        <f t="shared" si="8"/>
        <v>0</v>
      </c>
      <c r="J33" s="2">
        <f t="shared" si="9"/>
        <v>0</v>
      </c>
      <c r="K33" s="2">
        <f t="shared" si="10"/>
        <v>0</v>
      </c>
      <c r="L33" s="5">
        <f t="shared" si="12"/>
        <v>20.500000000000032</v>
      </c>
      <c r="M33" s="6">
        <f t="shared" si="13"/>
        <v>1230.0000000000018</v>
      </c>
    </row>
    <row r="34" spans="1:13" x14ac:dyDescent="0.3">
      <c r="A34" s="10">
        <f t="shared" si="11"/>
        <v>1.4351851851851876E-2</v>
      </c>
      <c r="B34" s="1">
        <f t="shared" si="1"/>
        <v>4.6194133333333411E-3</v>
      </c>
      <c r="C34" s="2">
        <f t="shared" si="2"/>
        <v>6.9291200000000117E-3</v>
      </c>
      <c r="D34" s="2">
        <f t="shared" si="3"/>
        <v>1.1548533333333354E-2</v>
      </c>
      <c r="E34" s="2">
        <f t="shared" si="4"/>
        <v>1.3858240000000023E-2</v>
      </c>
      <c r="F34" s="2">
        <f t="shared" si="5"/>
        <v>0</v>
      </c>
      <c r="G34" s="2">
        <f t="shared" si="6"/>
        <v>0</v>
      </c>
      <c r="H34" s="2">
        <f t="shared" si="7"/>
        <v>0</v>
      </c>
      <c r="I34" s="2">
        <f t="shared" si="8"/>
        <v>0</v>
      </c>
      <c r="J34" s="2">
        <f t="shared" si="9"/>
        <v>0</v>
      </c>
      <c r="K34" s="2">
        <f t="shared" si="10"/>
        <v>0</v>
      </c>
      <c r="L34" s="5">
        <f t="shared" si="12"/>
        <v>20.6666666666667</v>
      </c>
      <c r="M34" s="6">
        <f t="shared" si="13"/>
        <v>1240.000000000002</v>
      </c>
    </row>
    <row r="35" spans="1:13" x14ac:dyDescent="0.3">
      <c r="A35" s="10">
        <f t="shared" si="11"/>
        <v>1.4467592592592617E-2</v>
      </c>
      <c r="B35" s="1">
        <f t="shared" si="1"/>
        <v>4.6566666666666744E-3</v>
      </c>
      <c r="C35" s="2">
        <f t="shared" si="2"/>
        <v>6.985000000000012E-3</v>
      </c>
      <c r="D35" s="2">
        <f t="shared" si="3"/>
        <v>1.1641666666666687E-2</v>
      </c>
      <c r="E35" s="2">
        <f t="shared" si="4"/>
        <v>1.3970000000000024E-2</v>
      </c>
      <c r="F35" s="2">
        <f t="shared" si="5"/>
        <v>0</v>
      </c>
      <c r="G35" s="2">
        <f t="shared" si="6"/>
        <v>0</v>
      </c>
      <c r="H35" s="2">
        <f t="shared" si="7"/>
        <v>0</v>
      </c>
      <c r="I35" s="2">
        <f t="shared" si="8"/>
        <v>0</v>
      </c>
      <c r="J35" s="2">
        <f t="shared" si="9"/>
        <v>0</v>
      </c>
      <c r="K35" s="2">
        <f t="shared" si="10"/>
        <v>0</v>
      </c>
      <c r="L35" s="5">
        <f t="shared" si="12"/>
        <v>20.833333333333368</v>
      </c>
      <c r="M35" s="6">
        <f t="shared" si="13"/>
        <v>1250.000000000002</v>
      </c>
    </row>
    <row r="36" spans="1:13" x14ac:dyDescent="0.3">
      <c r="A36" s="10">
        <f t="shared" si="11"/>
        <v>1.4583333333333358E-2</v>
      </c>
      <c r="B36" s="1">
        <f t="shared" si="1"/>
        <v>4.6939200000000077E-3</v>
      </c>
      <c r="C36" s="2">
        <f t="shared" si="2"/>
        <v>7.0408800000000124E-3</v>
      </c>
      <c r="D36" s="2">
        <f t="shared" si="3"/>
        <v>1.1734800000000021E-2</v>
      </c>
      <c r="E36" s="2">
        <f t="shared" si="4"/>
        <v>1.4081760000000025E-2</v>
      </c>
      <c r="F36" s="2">
        <f t="shared" si="5"/>
        <v>0</v>
      </c>
      <c r="G36" s="2">
        <f t="shared" si="6"/>
        <v>0</v>
      </c>
      <c r="H36" s="2">
        <f t="shared" si="7"/>
        <v>0</v>
      </c>
      <c r="I36" s="2">
        <f t="shared" si="8"/>
        <v>0</v>
      </c>
      <c r="J36" s="2">
        <f t="shared" si="9"/>
        <v>0</v>
      </c>
      <c r="K36" s="2">
        <f t="shared" si="10"/>
        <v>0</v>
      </c>
      <c r="L36" s="5">
        <f t="shared" si="12"/>
        <v>21.000000000000036</v>
      </c>
      <c r="M36" s="6">
        <f t="shared" si="13"/>
        <v>1260.000000000002</v>
      </c>
    </row>
    <row r="37" spans="1:13" x14ac:dyDescent="0.3">
      <c r="A37" s="10">
        <f t="shared" si="11"/>
        <v>1.46990740740741E-2</v>
      </c>
      <c r="B37" s="1">
        <f t="shared" si="1"/>
        <v>4.7311733333333418E-3</v>
      </c>
      <c r="C37" s="2">
        <f t="shared" si="2"/>
        <v>7.0967600000000136E-3</v>
      </c>
      <c r="D37" s="2">
        <f t="shared" si="3"/>
        <v>1.1827933333333356E-2</v>
      </c>
      <c r="E37" s="2">
        <f t="shared" si="4"/>
        <v>1.4193520000000027E-2</v>
      </c>
      <c r="F37" s="2">
        <f t="shared" si="5"/>
        <v>0</v>
      </c>
      <c r="G37" s="2">
        <f t="shared" si="6"/>
        <v>0</v>
      </c>
      <c r="H37" s="2">
        <f t="shared" si="7"/>
        <v>0</v>
      </c>
      <c r="I37" s="2">
        <f t="shared" si="8"/>
        <v>0</v>
      </c>
      <c r="J37" s="2">
        <f t="shared" si="9"/>
        <v>0</v>
      </c>
      <c r="K37" s="2">
        <f t="shared" si="10"/>
        <v>0</v>
      </c>
      <c r="L37" s="5">
        <f t="shared" si="12"/>
        <v>21.166666666666703</v>
      </c>
      <c r="M37" s="6">
        <f t="shared" si="13"/>
        <v>1270.0000000000023</v>
      </c>
    </row>
    <row r="38" spans="1:13" x14ac:dyDescent="0.3">
      <c r="A38" s="10">
        <f t="shared" si="11"/>
        <v>1.4814814814814841E-2</v>
      </c>
      <c r="B38" s="1">
        <f t="shared" si="1"/>
        <v>4.7684266666666751E-3</v>
      </c>
      <c r="C38" s="2">
        <f t="shared" si="2"/>
        <v>7.1526400000000122E-3</v>
      </c>
      <c r="D38" s="2">
        <f t="shared" si="3"/>
        <v>1.1921066666666688E-2</v>
      </c>
      <c r="E38" s="2">
        <f t="shared" si="4"/>
        <v>1.4305280000000024E-2</v>
      </c>
      <c r="F38" s="2">
        <f t="shared" si="5"/>
        <v>0</v>
      </c>
      <c r="G38" s="2">
        <f t="shared" si="6"/>
        <v>0</v>
      </c>
      <c r="H38" s="2">
        <f t="shared" si="7"/>
        <v>0</v>
      </c>
      <c r="I38" s="2">
        <f t="shared" si="8"/>
        <v>0</v>
      </c>
      <c r="J38" s="2">
        <f t="shared" si="9"/>
        <v>0</v>
      </c>
      <c r="K38" s="2">
        <f t="shared" si="10"/>
        <v>0</v>
      </c>
      <c r="L38" s="5">
        <f t="shared" si="12"/>
        <v>21.333333333333371</v>
      </c>
      <c r="M38" s="6">
        <f t="shared" si="13"/>
        <v>1280.0000000000023</v>
      </c>
    </row>
    <row r="39" spans="1:13" x14ac:dyDescent="0.3">
      <c r="A39" s="10">
        <f t="shared" si="11"/>
        <v>1.4930555555555582E-2</v>
      </c>
      <c r="B39" s="1">
        <f t="shared" si="1"/>
        <v>4.8056800000000092E-3</v>
      </c>
      <c r="C39" s="2">
        <f t="shared" si="2"/>
        <v>7.2085200000000125E-3</v>
      </c>
      <c r="D39" s="2">
        <f t="shared" si="3"/>
        <v>1.2014200000000022E-2</v>
      </c>
      <c r="E39" s="2">
        <f t="shared" si="4"/>
        <v>1.4417040000000025E-2</v>
      </c>
      <c r="F39" s="2">
        <f t="shared" si="5"/>
        <v>0</v>
      </c>
      <c r="G39" s="2">
        <f t="shared" si="6"/>
        <v>0</v>
      </c>
      <c r="H39" s="2">
        <f t="shared" si="7"/>
        <v>0</v>
      </c>
      <c r="I39" s="2">
        <f t="shared" si="8"/>
        <v>0</v>
      </c>
      <c r="J39" s="2">
        <f t="shared" si="9"/>
        <v>0</v>
      </c>
      <c r="K39" s="2">
        <f t="shared" si="10"/>
        <v>0</v>
      </c>
      <c r="L39" s="5">
        <f t="shared" si="12"/>
        <v>21.500000000000039</v>
      </c>
      <c r="M39" s="6">
        <f t="shared" si="13"/>
        <v>1290.0000000000023</v>
      </c>
    </row>
    <row r="40" spans="1:13" x14ac:dyDescent="0.3">
      <c r="A40" s="10">
        <f t="shared" si="11"/>
        <v>1.5046296296296325E-2</v>
      </c>
      <c r="B40" s="1">
        <f t="shared" si="1"/>
        <v>4.8429333333333425E-3</v>
      </c>
      <c r="C40" s="2">
        <f t="shared" si="2"/>
        <v>7.2644000000000146E-3</v>
      </c>
      <c r="D40" s="2">
        <f t="shared" si="3"/>
        <v>1.2107333333333357E-2</v>
      </c>
      <c r="E40" s="2">
        <f t="shared" si="4"/>
        <v>1.4528800000000029E-2</v>
      </c>
      <c r="F40" s="2">
        <f t="shared" si="5"/>
        <v>0</v>
      </c>
      <c r="G40" s="2">
        <f t="shared" si="6"/>
        <v>0</v>
      </c>
      <c r="H40" s="2">
        <f t="shared" si="7"/>
        <v>0</v>
      </c>
      <c r="I40" s="2">
        <f t="shared" si="8"/>
        <v>0</v>
      </c>
      <c r="J40" s="2">
        <f t="shared" si="9"/>
        <v>0</v>
      </c>
      <c r="K40" s="2">
        <f t="shared" si="10"/>
        <v>0</v>
      </c>
      <c r="L40" s="5">
        <f t="shared" si="12"/>
        <v>21.666666666666707</v>
      </c>
      <c r="M40" s="6">
        <f t="shared" si="13"/>
        <v>1300.0000000000025</v>
      </c>
    </row>
    <row r="41" spans="1:13" hidden="1" x14ac:dyDescent="0.3">
      <c r="A41" s="10">
        <f t="shared" ref="A41:A47" si="14">M41/86400</f>
        <v>1.5162037037037066E-2</v>
      </c>
      <c r="B41" s="2">
        <f t="shared" si="1"/>
        <v>4.8801866666666758E-3</v>
      </c>
      <c r="C41" s="2">
        <f t="shared" si="2"/>
        <v>7.3202800000000141E-3</v>
      </c>
      <c r="D41" s="2">
        <f t="shared" si="3"/>
        <v>1.2200466666666689E-2</v>
      </c>
      <c r="E41" s="2">
        <f t="shared" si="4"/>
        <v>1.4640560000000028E-2</v>
      </c>
      <c r="F41" s="2">
        <f t="shared" si="5"/>
        <v>0</v>
      </c>
      <c r="G41" s="2">
        <f t="shared" si="6"/>
        <v>0</v>
      </c>
      <c r="H41" s="2">
        <f t="shared" si="7"/>
        <v>0</v>
      </c>
      <c r="I41" s="2">
        <f t="shared" si="8"/>
        <v>0</v>
      </c>
      <c r="J41" s="2">
        <f t="shared" si="9"/>
        <v>0</v>
      </c>
      <c r="K41" s="2">
        <f t="shared" si="10"/>
        <v>0</v>
      </c>
      <c r="L41" s="5">
        <f t="shared" si="12"/>
        <v>21.833333333333375</v>
      </c>
      <c r="M41" s="6">
        <f t="shared" ref="M41:M47" si="15">L41*60</f>
        <v>1310.0000000000025</v>
      </c>
    </row>
    <row r="42" spans="1:13" hidden="1" x14ac:dyDescent="0.3">
      <c r="A42" s="10">
        <f t="shared" si="14"/>
        <v>1.5277777777777807E-2</v>
      </c>
      <c r="B42" s="2">
        <f t="shared" si="1"/>
        <v>4.9174400000000099E-3</v>
      </c>
      <c r="C42" s="2">
        <f t="shared" si="2"/>
        <v>7.3761600000000144E-3</v>
      </c>
      <c r="D42" s="2">
        <f t="shared" si="3"/>
        <v>1.2293600000000024E-2</v>
      </c>
      <c r="E42" s="2">
        <f t="shared" si="4"/>
        <v>1.4752320000000029E-2</v>
      </c>
      <c r="F42" s="2">
        <f t="shared" si="5"/>
        <v>0</v>
      </c>
      <c r="G42" s="2">
        <f t="shared" si="6"/>
        <v>0</v>
      </c>
      <c r="H42" s="2">
        <f t="shared" si="7"/>
        <v>0</v>
      </c>
      <c r="I42" s="2">
        <f t="shared" si="8"/>
        <v>0</v>
      </c>
      <c r="J42" s="2">
        <f t="shared" si="9"/>
        <v>0</v>
      </c>
      <c r="K42" s="2">
        <f t="shared" si="10"/>
        <v>0</v>
      </c>
      <c r="L42" s="5">
        <f t="shared" si="12"/>
        <v>22.000000000000043</v>
      </c>
      <c r="M42" s="6">
        <f t="shared" si="15"/>
        <v>1320.0000000000025</v>
      </c>
    </row>
    <row r="43" spans="1:13" hidden="1" x14ac:dyDescent="0.3">
      <c r="A43" s="10">
        <f t="shared" si="14"/>
        <v>1.5393518518518549E-2</v>
      </c>
      <c r="B43" s="2">
        <f t="shared" si="1"/>
        <v>4.9546933333333432E-3</v>
      </c>
      <c r="C43" s="2">
        <f t="shared" si="2"/>
        <v>7.4320400000000147E-3</v>
      </c>
      <c r="D43" s="2">
        <f t="shared" si="3"/>
        <v>1.238673333333336E-2</v>
      </c>
      <c r="E43" s="2">
        <f t="shared" si="4"/>
        <v>1.4864080000000029E-2</v>
      </c>
      <c r="F43" s="2">
        <f t="shared" si="5"/>
        <v>0</v>
      </c>
      <c r="G43" s="2">
        <f t="shared" si="6"/>
        <v>0</v>
      </c>
      <c r="H43" s="2">
        <f t="shared" si="7"/>
        <v>0</v>
      </c>
      <c r="I43" s="2">
        <f t="shared" si="8"/>
        <v>0</v>
      </c>
      <c r="J43" s="2">
        <f t="shared" si="9"/>
        <v>0</v>
      </c>
      <c r="K43" s="2">
        <f t="shared" si="10"/>
        <v>0</v>
      </c>
      <c r="L43" s="5">
        <f t="shared" si="12"/>
        <v>22.16666666666671</v>
      </c>
      <c r="M43" s="6">
        <f t="shared" si="15"/>
        <v>1330.0000000000027</v>
      </c>
    </row>
    <row r="44" spans="1:13" hidden="1" x14ac:dyDescent="0.3">
      <c r="A44" s="10">
        <f t="shared" si="14"/>
        <v>1.550925925925929E-2</v>
      </c>
      <c r="B44" s="2">
        <f t="shared" si="1"/>
        <v>4.9919466666666773E-3</v>
      </c>
      <c r="C44" s="2">
        <f t="shared" si="2"/>
        <v>7.4879200000000151E-3</v>
      </c>
      <c r="D44" s="2">
        <f t="shared" si="3"/>
        <v>1.2479866666666692E-2</v>
      </c>
      <c r="E44" s="2">
        <f t="shared" si="4"/>
        <v>1.497584000000003E-2</v>
      </c>
      <c r="F44" s="2">
        <f t="shared" si="5"/>
        <v>0</v>
      </c>
      <c r="G44" s="2">
        <f t="shared" si="6"/>
        <v>0</v>
      </c>
      <c r="H44" s="2">
        <f t="shared" si="7"/>
        <v>0</v>
      </c>
      <c r="I44" s="2">
        <f t="shared" si="8"/>
        <v>0</v>
      </c>
      <c r="J44" s="2">
        <f t="shared" si="9"/>
        <v>0</v>
      </c>
      <c r="K44" s="2">
        <f t="shared" si="10"/>
        <v>0</v>
      </c>
      <c r="L44" s="5">
        <f t="shared" si="12"/>
        <v>22.333333333333378</v>
      </c>
      <c r="M44" s="6">
        <f t="shared" si="15"/>
        <v>1340.0000000000027</v>
      </c>
    </row>
    <row r="45" spans="1:13" hidden="1" x14ac:dyDescent="0.3">
      <c r="A45" s="10">
        <f t="shared" si="14"/>
        <v>1.5625000000000031E-2</v>
      </c>
      <c r="B45" s="2">
        <f t="shared" si="1"/>
        <v>5.0292000000000097E-3</v>
      </c>
      <c r="C45" s="2">
        <f t="shared" si="2"/>
        <v>7.5438000000000163E-3</v>
      </c>
      <c r="D45" s="2">
        <f t="shared" si="3"/>
        <v>1.2573000000000025E-2</v>
      </c>
      <c r="E45" s="2">
        <f t="shared" si="4"/>
        <v>1.5087600000000033E-2</v>
      </c>
      <c r="F45" s="2">
        <f t="shared" si="5"/>
        <v>0</v>
      </c>
      <c r="G45" s="2">
        <f t="shared" si="6"/>
        <v>0</v>
      </c>
      <c r="H45" s="2">
        <f t="shared" si="7"/>
        <v>0</v>
      </c>
      <c r="I45" s="2">
        <f t="shared" si="8"/>
        <v>0</v>
      </c>
      <c r="J45" s="2">
        <f t="shared" si="9"/>
        <v>0</v>
      </c>
      <c r="K45" s="2">
        <f t="shared" si="10"/>
        <v>0</v>
      </c>
      <c r="L45" s="5">
        <f t="shared" si="12"/>
        <v>22.500000000000046</v>
      </c>
      <c r="M45" s="6">
        <f t="shared" si="15"/>
        <v>1350.0000000000027</v>
      </c>
    </row>
    <row r="46" spans="1:13" hidden="1" x14ac:dyDescent="0.3">
      <c r="A46" s="10">
        <f t="shared" si="14"/>
        <v>1.5740740740740774E-2</v>
      </c>
      <c r="B46" s="2">
        <f t="shared" si="1"/>
        <v>5.0664533333333447E-3</v>
      </c>
      <c r="C46" s="2">
        <f t="shared" si="2"/>
        <v>7.5996800000000166E-3</v>
      </c>
      <c r="D46" s="2">
        <f t="shared" si="3"/>
        <v>1.2666133333333362E-2</v>
      </c>
      <c r="E46" s="2">
        <f t="shared" si="4"/>
        <v>1.5199360000000033E-2</v>
      </c>
      <c r="F46" s="2">
        <f t="shared" si="5"/>
        <v>0</v>
      </c>
      <c r="G46" s="2">
        <f t="shared" si="6"/>
        <v>0</v>
      </c>
      <c r="H46" s="2">
        <f t="shared" si="7"/>
        <v>0</v>
      </c>
      <c r="I46" s="2">
        <f t="shared" si="8"/>
        <v>0</v>
      </c>
      <c r="J46" s="2">
        <f t="shared" si="9"/>
        <v>0</v>
      </c>
      <c r="K46" s="2">
        <f t="shared" si="10"/>
        <v>0</v>
      </c>
      <c r="L46" s="5">
        <f t="shared" si="12"/>
        <v>22.666666666666714</v>
      </c>
      <c r="M46" s="6">
        <f t="shared" si="15"/>
        <v>1360.0000000000027</v>
      </c>
    </row>
    <row r="47" spans="1:13" hidden="1" x14ac:dyDescent="0.3">
      <c r="A47" s="10">
        <f t="shared" si="14"/>
        <v>1.5856481481481517E-2</v>
      </c>
      <c r="B47" s="2">
        <f t="shared" si="1"/>
        <v>5.103706666666678E-3</v>
      </c>
      <c r="C47" s="2">
        <f t="shared" si="2"/>
        <v>7.6555600000000187E-3</v>
      </c>
      <c r="D47" s="2">
        <f t="shared" si="3"/>
        <v>1.2759266666666694E-2</v>
      </c>
      <c r="E47" s="2">
        <f t="shared" si="4"/>
        <v>1.5311120000000037E-2</v>
      </c>
      <c r="F47" s="2">
        <f t="shared" si="5"/>
        <v>0</v>
      </c>
      <c r="G47" s="2">
        <f t="shared" si="6"/>
        <v>0</v>
      </c>
      <c r="H47" s="2">
        <f t="shared" si="7"/>
        <v>0</v>
      </c>
      <c r="I47" s="2">
        <f t="shared" si="8"/>
        <v>0</v>
      </c>
      <c r="J47" s="2">
        <f t="shared" si="9"/>
        <v>0</v>
      </c>
      <c r="K47" s="2">
        <f t="shared" si="10"/>
        <v>0</v>
      </c>
      <c r="L47" s="5">
        <f t="shared" si="12"/>
        <v>22.833333333333382</v>
      </c>
      <c r="M47" s="6">
        <f t="shared" si="15"/>
        <v>1370.000000000003</v>
      </c>
    </row>
    <row r="48" spans="1:13" hidden="1" x14ac:dyDescent="0.3"/>
  </sheetData>
  <sheetProtection sheet="1" objects="1" scenarios="1"/>
  <mergeCells count="5">
    <mergeCell ref="I1:K1"/>
    <mergeCell ref="A1:B1"/>
    <mergeCell ref="A2:C2"/>
    <mergeCell ref="D2:K3"/>
    <mergeCell ref="G1:H1"/>
  </mergeCells>
  <conditionalFormatting sqref="B6:K40">
    <cfRule type="cellIs" dxfId="7" priority="1" operator="lessThan">
      <formula>0.0001</formula>
    </cfRule>
    <cfRule type="cellIs" dxfId="6" priority="3" operator="equal">
      <formula>0</formula>
    </cfRule>
  </conditionalFormatting>
  <conditionalFormatting sqref="B6:K47">
    <cfRule type="cellIs" dxfId="5" priority="7" operator="greaterThan">
      <formula>0.04165936</formula>
    </cfRule>
    <cfRule type="cellIs" dxfId="4" priority="8" operator="greaterThan">
      <formula>2.49930555555556</formula>
    </cfRule>
    <cfRule type="cellIs" dxfId="3" priority="9" operator="greaterThan">
      <formula>0.083322668</formula>
    </cfRule>
  </conditionalFormatting>
  <conditionalFormatting sqref="F6:K40">
    <cfRule type="cellIs" dxfId="2" priority="4" operator="equal">
      <formula>0</formula>
    </cfRule>
    <cfRule type="cellIs" dxfId="1" priority="5" operator="equal">
      <formula>0</formula>
    </cfRule>
    <cfRule type="cellIs" dxfId="0" priority="6" operator="equal">
      <formula>0</formula>
    </cfRule>
  </conditionalFormatting>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CD4F3-87A7-4467-9FBD-B11D28BDA1F3}">
  <dimension ref="A1:A6"/>
  <sheetViews>
    <sheetView workbookViewId="0">
      <selection activeCell="A3" sqref="A3"/>
    </sheetView>
  </sheetViews>
  <sheetFormatPr defaultRowHeight="14.4" x14ac:dyDescent="0.3"/>
  <cols>
    <col min="1" max="1" width="96.21875" customWidth="1"/>
  </cols>
  <sheetData>
    <row r="1" spans="1:1" ht="222" customHeight="1" x14ac:dyDescent="0.3">
      <c r="A1" s="21" t="s">
        <v>9</v>
      </c>
    </row>
    <row r="2" spans="1:1" ht="153" customHeight="1" x14ac:dyDescent="0.3">
      <c r="A2" s="21"/>
    </row>
    <row r="3" spans="1:1" ht="184.2" customHeight="1" x14ac:dyDescent="0.3">
      <c r="A3" s="21" t="s">
        <v>8</v>
      </c>
    </row>
    <row r="4" spans="1:1" ht="21" x14ac:dyDescent="0.4">
      <c r="A4" s="22" t="s">
        <v>5</v>
      </c>
    </row>
    <row r="5" spans="1:1" ht="27.6" customHeight="1" x14ac:dyDescent="0.4">
      <c r="A5" s="23" t="s">
        <v>6</v>
      </c>
    </row>
    <row r="6" spans="1:1" ht="26.4" customHeight="1" x14ac:dyDescent="0.4">
      <c r="A6" s="24" t="s">
        <v>7</v>
      </c>
    </row>
  </sheetData>
  <sheetProtection sheet="1" objects="1" scenarios="1"/>
  <hyperlinks>
    <hyperlink ref="A4" r:id="rId1" xr:uid="{4360DA3F-0727-4F48-9170-60D888F1204D}"/>
    <hyperlink ref="A5" r:id="rId2" xr:uid="{98717899-F14D-4AC1-8BB1-8D86F4345F0F}"/>
  </hyperlinks>
  <pageMargins left="0.7" right="0.7" top="0.75" bottom="0.75" header="0.3" footer="0.3"/>
  <pageSetup orientation="portrait" horizontalDpi="0" verticalDpi="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Splits</vt:lpstr>
      <vt:lpstr>Splits 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Green</dc:creator>
  <cp:lastModifiedBy>George Green</cp:lastModifiedBy>
  <cp:lastPrinted>2025-07-13T22:04:50Z</cp:lastPrinted>
  <dcterms:created xsi:type="dcterms:W3CDTF">2025-06-26T16:51:32Z</dcterms:created>
  <dcterms:modified xsi:type="dcterms:W3CDTF">2025-07-13T22:17:16Z</dcterms:modified>
</cp:coreProperties>
</file>